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AF5D5702-6477-4334-B965-7539010D89F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pplicant Details" sheetId="4" r:id="rId1"/>
    <sheet name="Required Modules" sheetId="1" r:id="rId2"/>
    <sheet name="Admin" sheetId="5" state="hidden" r:id="rId3"/>
    <sheet name="Invoice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C2" i="5"/>
  <c r="AD1" i="5"/>
  <c r="AC1" i="5"/>
  <c r="AB2" i="5"/>
  <c r="AB1" i="5"/>
  <c r="AA1" i="5"/>
  <c r="N2" i="5" l="1"/>
  <c r="N1" i="5"/>
  <c r="AS2" i="5" l="1"/>
  <c r="D13" i="1" l="1"/>
  <c r="C15" i="1"/>
  <c r="D2" i="1"/>
  <c r="D3" i="1"/>
  <c r="D4" i="1"/>
  <c r="D5" i="1"/>
  <c r="D6" i="1"/>
  <c r="D7" i="1"/>
  <c r="D8" i="1"/>
  <c r="D9" i="1"/>
  <c r="D10" i="1"/>
  <c r="Q52" i="2" l="1"/>
  <c r="Q72" i="2" s="1"/>
  <c r="Q53" i="2"/>
  <c r="Q54" i="2"/>
  <c r="C55" i="2"/>
  <c r="C14" i="1"/>
  <c r="Q55" i="2"/>
  <c r="Q75" i="2" s="1"/>
  <c r="E10" i="1"/>
  <c r="E9" i="1"/>
  <c r="E8" i="1"/>
  <c r="E7" i="1"/>
  <c r="E6" i="1"/>
  <c r="E5" i="1"/>
  <c r="E4" i="1"/>
  <c r="E3" i="1"/>
  <c r="E2" i="1"/>
  <c r="D17" i="1" l="1"/>
  <c r="E13" i="1"/>
  <c r="F13" i="1" s="1"/>
  <c r="F10" i="1"/>
  <c r="F2" i="1"/>
  <c r="E17" i="1" l="1"/>
  <c r="AR2" i="5" l="1"/>
  <c r="AR1" i="5" l="1"/>
  <c r="AT1" i="5" l="1"/>
  <c r="AU1" i="5" l="1"/>
  <c r="AV1" i="5"/>
  <c r="AQ1" i="5" l="1"/>
  <c r="AS1" i="5"/>
  <c r="AP1" i="5"/>
  <c r="AO1" i="5"/>
  <c r="AN1" i="5"/>
  <c r="AM1" i="5"/>
  <c r="AL1" i="5"/>
  <c r="AK1" i="5"/>
  <c r="AJ1" i="5"/>
  <c r="AH1" i="5"/>
  <c r="AG1" i="5"/>
  <c r="Z1" i="5"/>
  <c r="Y1" i="5"/>
  <c r="X1" i="5"/>
  <c r="W1" i="5"/>
  <c r="V1" i="5"/>
  <c r="U1" i="5"/>
  <c r="T1" i="5"/>
  <c r="S1" i="5"/>
  <c r="R1" i="5"/>
  <c r="Q1" i="5"/>
  <c r="P1" i="5"/>
  <c r="O1" i="5"/>
  <c r="M1" i="5"/>
  <c r="L1" i="5"/>
  <c r="K1" i="5"/>
  <c r="J1" i="5"/>
  <c r="I1" i="5"/>
  <c r="H1" i="5"/>
  <c r="G1" i="5"/>
  <c r="F1" i="5"/>
  <c r="E1" i="5"/>
  <c r="D1" i="5"/>
  <c r="C1" i="5"/>
  <c r="B1" i="5"/>
  <c r="A1" i="5"/>
  <c r="AQ2" i="5"/>
  <c r="AP2" i="5"/>
  <c r="AO2" i="5"/>
  <c r="AN2" i="5"/>
  <c r="AM2" i="5"/>
  <c r="AL2" i="5"/>
  <c r="AK2" i="5"/>
  <c r="AJ2" i="5"/>
  <c r="AH2" i="5"/>
  <c r="AG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M2" i="5"/>
  <c r="L2" i="5"/>
  <c r="K2" i="5"/>
  <c r="J2" i="5"/>
  <c r="I2" i="5"/>
  <c r="H2" i="5"/>
  <c r="G2" i="5"/>
  <c r="F2" i="5"/>
  <c r="E2" i="5"/>
  <c r="D2" i="5"/>
  <c r="C2" i="5"/>
  <c r="B2" i="5"/>
  <c r="A2" i="5"/>
  <c r="C52" i="2" l="1"/>
  <c r="O55" i="2"/>
  <c r="O54" i="2"/>
  <c r="O53" i="2"/>
  <c r="C53" i="2"/>
  <c r="C54" i="2"/>
  <c r="O52" i="2"/>
  <c r="F40" i="2" l="1"/>
  <c r="N39" i="2"/>
  <c r="N38" i="2"/>
  <c r="N37" i="2"/>
  <c r="F38" i="2"/>
  <c r="F37" i="2"/>
  <c r="N40" i="2"/>
  <c r="N41" i="2"/>
  <c r="N36" i="2"/>
  <c r="AT2" i="5" l="1"/>
  <c r="F6" i="1"/>
  <c r="F9" i="1"/>
  <c r="F8" i="1"/>
  <c r="F7" i="1"/>
  <c r="F5" i="1"/>
  <c r="F4" i="1"/>
  <c r="Q73" i="2"/>
  <c r="Q58" i="2" l="1"/>
  <c r="Q78" i="2" s="1"/>
  <c r="Q74" i="2"/>
  <c r="F3" i="1" l="1"/>
  <c r="F17" i="1" s="1"/>
  <c r="AV2" i="5" s="1"/>
  <c r="AU2" i="5"/>
  <c r="Q60" i="2" l="1"/>
  <c r="Q59" i="2"/>
</calcChain>
</file>

<file path=xl/sharedStrings.xml><?xml version="1.0" encoding="utf-8"?>
<sst xmlns="http://schemas.openxmlformats.org/spreadsheetml/2006/main" count="366" uniqueCount="330">
  <si>
    <t>Fish - Reverse Ring Test (F-RRT)</t>
  </si>
  <si>
    <t>Fish - Ring Test (F-RT)</t>
  </si>
  <si>
    <t>Rockyshore macroalgae Ring Test (RM-RT)</t>
  </si>
  <si>
    <t>Opportunistic macroalgae cover ring test (OMC-RT)</t>
  </si>
  <si>
    <t>Opportunistic macroalgae biomass ring test (OMB-RT)</t>
  </si>
  <si>
    <t xml:space="preserve">Particle Size (PS) </t>
  </si>
  <si>
    <t xml:space="preserve">Particle Size (PS-OS) </t>
  </si>
  <si>
    <t>Benthic Invertebrate Own Sample (OS)</t>
  </si>
  <si>
    <t>Benthic Invertebrate Ring Test (RT)</t>
  </si>
  <si>
    <t>Benthic Invertebrate Laboratory Reference (LR)</t>
  </si>
  <si>
    <t>Sole trader</t>
  </si>
  <si>
    <t>Organisation Name:</t>
  </si>
  <si>
    <t>-</t>
  </si>
  <si>
    <t>Invoice Contact Name:</t>
  </si>
  <si>
    <t>Date of application:</t>
  </si>
  <si>
    <t>Lab manager name:</t>
  </si>
  <si>
    <t>E-mail:</t>
  </si>
  <si>
    <t>Invoice email:</t>
  </si>
  <si>
    <t>Invoice Facsimile:</t>
  </si>
  <si>
    <t>Purchase Order number: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</si>
  <si>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</si>
  <si>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</si>
  <si>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</si>
  <si>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</si>
  <si>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</si>
  <si>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</si>
  <si>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</si>
  <si>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</si>
  <si>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</si>
  <si>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</si>
  <si>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</si>
  <si>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</si>
  <si>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</si>
  <si>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</si>
  <si>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</si>
  <si>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</si>
  <si>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</si>
  <si>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</si>
  <si>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</si>
  <si>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</si>
  <si>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</si>
  <si>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</si>
  <si>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</si>
  <si>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</si>
  <si>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</si>
  <si>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</si>
  <si>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</si>
  <si>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</si>
  <si>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</si>
  <si>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</si>
  <si>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</si>
  <si>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</si>
  <si>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</si>
  <si>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</si>
  <si>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</si>
  <si>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</si>
  <si>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</si>
  <si>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</si>
  <si>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</si>
  <si>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</si>
  <si>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</si>
  <si>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</si>
  <si>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</si>
  <si>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</si>
  <si>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</si>
  <si>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 (North Korea)</t>
  </si>
  <si>
    <t>Democratic Republic of the Cong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</si>
  <si>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</si>
  <si>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</si>
  <si>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</si>
  <si>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</si>
  <si>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</si>
  <si>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</si>
  <si>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</si>
  <si>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</si>
  <si>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</si>
  <si>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</si>
  <si>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</si>
  <si>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</si>
  <si>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</si>
  <si>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</si>
  <si>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</si>
  <si>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</si>
  <si>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</si>
  <si>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</si>
  <si>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</si>
  <si>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</si>
  <si>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</si>
  <si>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</si>
  <si>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</si>
  <si>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</si>
  <si>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</si>
  <si>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</si>
  <si>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</si>
  <si>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</si>
  <si>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</si>
  <si>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</si>
  <si>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</si>
  <si>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</si>
  <si>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</si>
  <si>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</si>
  <si>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</si>
  <si>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</si>
  <si>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</si>
  <si>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</si>
  <si>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</si>
  <si>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</si>
  <si>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</si>
  <si>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</si>
  <si>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</si>
  <si>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</si>
  <si>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 (Laos)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</si>
  <si>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</si>
  <si>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</si>
  <si>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</si>
  <si>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</si>
  <si>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</si>
  <si>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</si>
  <si>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</si>
  <si>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</si>
  <si>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</si>
  <si>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</si>
  <si>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</si>
  <si>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</si>
  <si>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</si>
  <si>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</si>
  <si>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</si>
  <si>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</si>
  <si>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</si>
  <si>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</si>
  <si>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</si>
  <si>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</si>
  <si>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</si>
  <si>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</si>
  <si>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</si>
  <si>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</si>
  <si>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</si>
  <si>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</si>
  <si>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</si>
  <si>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</si>
  <si>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</si>
  <si>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</si>
  <si>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</si>
  <si>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</si>
  <si>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</si>
  <si>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</si>
  <si>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</si>
  <si>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</si>
  <si>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</si>
  <si>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</si>
  <si>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</si>
  <si>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</si>
  <si>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</si>
  <si>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</si>
  <si>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</si>
  <si>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</si>
  <si>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</si>
  <si>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</si>
  <si>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 (South Korea)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</si>
  <si>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</si>
  <si>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</si>
  <si>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</si>
  <si>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</si>
  <si>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</si>
  <si>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</si>
  <si>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</si>
  <si>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</si>
  <si>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</si>
  <si>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</si>
  <si>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</si>
  <si>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</si>
  <si>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</si>
  <si>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</si>
  <si>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</si>
  <si>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</si>
  <si>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</si>
  <si>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</si>
  <si>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</si>
  <si>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</si>
  <si>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</si>
  <si>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</si>
  <si>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</si>
  <si>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</si>
  <si>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</si>
  <si>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</si>
  <si>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</si>
  <si>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</si>
  <si>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</si>
  <si>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</si>
  <si>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</si>
  <si>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</si>
  <si>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</si>
  <si>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</si>
  <si>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</si>
  <si>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</si>
  <si>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</si>
  <si>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</si>
  <si>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</si>
  <si>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</si>
  <si>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</si>
  <si>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</si>
  <si>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</si>
  <si>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</si>
  <si>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</si>
  <si>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</si>
  <si>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</si>
  <si>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</si>
  <si>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</si>
  <si>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</si>
  <si>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</si>
  <si>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</si>
  <si>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</si>
  <si>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 xml:space="preserve"> </t>
  </si>
  <si>
    <t>VAT Category</t>
  </si>
  <si>
    <t>Organisation</t>
  </si>
  <si>
    <t>Name</t>
  </si>
  <si>
    <t>Invoice</t>
  </si>
  <si>
    <t>SSCL Accounts Receivable Invoice/Credit Note Request</t>
  </si>
  <si>
    <t>UK Exempt</t>
  </si>
  <si>
    <t>UK Standard</t>
  </si>
  <si>
    <t>UK Zero</t>
  </si>
  <si>
    <t>UK Outside scope</t>
  </si>
  <si>
    <t>Invoice or Credit note required</t>
  </si>
  <si>
    <t>Environment_Agency</t>
  </si>
  <si>
    <t>Salesperson</t>
  </si>
  <si>
    <t>HEAD OFFICE</t>
  </si>
  <si>
    <t>Income/Transaction Type</t>
  </si>
  <si>
    <t>EA Misc Inv</t>
  </si>
  <si>
    <t>Note:</t>
  </si>
  <si>
    <t xml:space="preserve">Email completed forms for amounts less than or equal to £5,000 to:  EA_Invoice.Credit_Request@environment-agency.gov.uk </t>
  </si>
  <si>
    <t>Email completed forms for amounts over £5,000 to:  taxqueries@environment-agency.gov.uk</t>
  </si>
  <si>
    <t>SSCL USE</t>
  </si>
  <si>
    <t>Date received</t>
  </si>
  <si>
    <t>Invoice number</t>
  </si>
  <si>
    <t>Date input</t>
  </si>
  <si>
    <t>Customer number</t>
  </si>
  <si>
    <t>REQUESTOR DETAILS</t>
  </si>
  <si>
    <t>Contact number</t>
  </si>
  <si>
    <t>0203 025 6224</t>
  </si>
  <si>
    <t>Reference No.</t>
  </si>
  <si>
    <t>NMBAQC_13</t>
  </si>
  <si>
    <t xml:space="preserve">Date </t>
  </si>
  <si>
    <t>Line Manager</t>
  </si>
  <si>
    <t>E-Mail Address</t>
  </si>
  <si>
    <t>Provide SSCL with an Email from your Line Manager Confirming Their Approval</t>
  </si>
  <si>
    <t>CUSTOMER DETAILS</t>
  </si>
  <si>
    <t>Address</t>
  </si>
  <si>
    <t>Customer number (if known)</t>
  </si>
  <si>
    <t>Customer name</t>
  </si>
  <si>
    <t>Name of contact</t>
  </si>
  <si>
    <t>Phone number</t>
  </si>
  <si>
    <t>Purchase order no</t>
  </si>
  <si>
    <t>(if supplied by customer)</t>
  </si>
  <si>
    <t>Post Code</t>
  </si>
  <si>
    <t>INVOICE / CREDIT NOTE DETAILS</t>
  </si>
  <si>
    <t>Amount</t>
  </si>
  <si>
    <t>£</t>
  </si>
  <si>
    <r>
      <t>Narrative to appear on the invoice:</t>
    </r>
    <r>
      <rPr>
        <i/>
        <sz val="12"/>
        <rFont val="Arial"/>
        <family val="2"/>
      </rPr>
      <t xml:space="preserve"> (up to 240 characters per - line including spaces)</t>
    </r>
  </si>
  <si>
    <t xml:space="preserve">For example - a description of the goods or service supplied, to include a Purchase </t>
  </si>
  <si>
    <t>Order number/contract number/quotation refernce etc as applicable.</t>
  </si>
  <si>
    <t>Complete VAT category for each line item</t>
  </si>
  <si>
    <t>NB if you do not charge VAT when it should be there will be serious penalties for your Organisation</t>
  </si>
  <si>
    <t>VAT category</t>
  </si>
  <si>
    <t xml:space="preserve">To be allocated to the NMBAQC project. Project code:- ENVREAN000003, Task 6 </t>
  </si>
  <si>
    <t>Provide the General Ledger code to which the income is to be posted in INCOME SPLIT &amp; CODING below.</t>
  </si>
  <si>
    <t>Sub-total (excl. VAT):</t>
  </si>
  <si>
    <t xml:space="preserve">Special instructions for SSCL to be included on the Invoice </t>
  </si>
  <si>
    <t>VAT:</t>
  </si>
  <si>
    <t>Total invoice amount:</t>
  </si>
  <si>
    <t>Additional Instructions to SSCL for Processing</t>
  </si>
  <si>
    <t xml:space="preserve">To be allocated to the NMBAQC project. Project code:-ENVREAN000003, Task 6 </t>
  </si>
  <si>
    <t xml:space="preserve">INCOME SPLIT </t>
  </si>
  <si>
    <t>Description of the cost</t>
  </si>
  <si>
    <t>Item</t>
  </si>
  <si>
    <t>Entity</t>
  </si>
  <si>
    <t>Cost Centre</t>
  </si>
  <si>
    <t>Account</t>
  </si>
  <si>
    <t>00000000</t>
  </si>
  <si>
    <t>Unit cost</t>
  </si>
  <si>
    <t>United Kingdom</t>
  </si>
  <si>
    <t>Country</t>
  </si>
  <si>
    <t>Quantity</t>
  </si>
  <si>
    <t>Yes</t>
  </si>
  <si>
    <t>No</t>
  </si>
  <si>
    <t>Select…</t>
  </si>
  <si>
    <t>Sole Trader</t>
  </si>
  <si>
    <t>Telephone:</t>
  </si>
  <si>
    <t>Facsimile:</t>
  </si>
  <si>
    <t>Invoice Telephone:</t>
  </si>
  <si>
    <t>Contact name for sample receipt:</t>
  </si>
  <si>
    <t>Organisation Web Site:</t>
  </si>
  <si>
    <t>Select country…</t>
  </si>
  <si>
    <t xml:space="preserve">
Total
</t>
  </si>
  <si>
    <t xml:space="preserve">
</t>
  </si>
  <si>
    <t xml:space="preserve">
</t>
  </si>
  <si>
    <r>
      <t xml:space="preserve">Address 7: </t>
    </r>
    <r>
      <rPr>
        <b/>
        <sz val="11"/>
        <color theme="1"/>
        <rFont val="Calibri"/>
        <family val="2"/>
        <scheme val="minor"/>
      </rPr>
      <t>Post Code</t>
    </r>
  </si>
  <si>
    <r>
      <t xml:space="preserve">Address 6: </t>
    </r>
    <r>
      <rPr>
        <b/>
        <sz val="11"/>
        <color theme="1"/>
        <rFont val="Calibri"/>
        <family val="2"/>
        <scheme val="minor"/>
      </rPr>
      <t>Country</t>
    </r>
  </si>
  <si>
    <r>
      <t xml:space="preserve">Address 5: </t>
    </r>
    <r>
      <rPr>
        <b/>
        <sz val="11"/>
        <color theme="1"/>
        <rFont val="Calibri"/>
        <family val="2"/>
        <scheme val="minor"/>
      </rPr>
      <t>Region/County/Province</t>
    </r>
  </si>
  <si>
    <r>
      <t xml:space="preserve">Address 4: </t>
    </r>
    <r>
      <rPr>
        <b/>
        <sz val="11"/>
        <color theme="1"/>
        <rFont val="Calibri"/>
        <family val="2"/>
        <scheme val="minor"/>
      </rPr>
      <t>Town/City</t>
    </r>
  </si>
  <si>
    <r>
      <t xml:space="preserve">Address 3: </t>
    </r>
    <r>
      <rPr>
        <b/>
        <sz val="11"/>
        <color theme="1"/>
        <rFont val="Calibri"/>
        <family val="2"/>
        <scheme val="minor"/>
      </rPr>
      <t>Street</t>
    </r>
  </si>
  <si>
    <r>
      <t xml:space="preserve">Address 2: </t>
    </r>
    <r>
      <rPr>
        <b/>
        <sz val="11"/>
        <color theme="1"/>
        <rFont val="Calibri"/>
        <family val="2"/>
        <scheme val="minor"/>
      </rPr>
      <t>Building number/name</t>
    </r>
  </si>
  <si>
    <r>
      <t xml:space="preserve">Address 1: </t>
    </r>
    <r>
      <rPr>
        <b/>
        <sz val="11"/>
        <color theme="1"/>
        <rFont val="Calibri"/>
        <family val="2"/>
        <scheme val="minor"/>
      </rPr>
      <t>Department</t>
    </r>
  </si>
  <si>
    <r>
      <t xml:space="preserve">Invoice Adress 1: </t>
    </r>
    <r>
      <rPr>
        <b/>
        <sz val="11"/>
        <color theme="1"/>
        <rFont val="Calibri"/>
        <family val="2"/>
        <scheme val="minor"/>
      </rPr>
      <t>Department</t>
    </r>
  </si>
  <si>
    <r>
      <t xml:space="preserve">Invoice Adress 2: </t>
    </r>
    <r>
      <rPr>
        <b/>
        <sz val="11"/>
        <color theme="1"/>
        <rFont val="Calibri"/>
        <family val="2"/>
        <scheme val="minor"/>
      </rPr>
      <t>Building number/name</t>
    </r>
  </si>
  <si>
    <r>
      <t xml:space="preserve">Invoice Adress 3: </t>
    </r>
    <r>
      <rPr>
        <b/>
        <sz val="11"/>
        <color theme="1"/>
        <rFont val="Calibri"/>
        <family val="2"/>
        <scheme val="minor"/>
      </rPr>
      <t>Street</t>
    </r>
  </si>
  <si>
    <r>
      <t xml:space="preserve">Invoice Adress 4: </t>
    </r>
    <r>
      <rPr>
        <b/>
        <sz val="11"/>
        <color theme="1"/>
        <rFont val="Calibri"/>
        <family val="2"/>
        <scheme val="minor"/>
      </rPr>
      <t>Town/City</t>
    </r>
  </si>
  <si>
    <r>
      <t xml:space="preserve">Invoice Adress 5: </t>
    </r>
    <r>
      <rPr>
        <b/>
        <sz val="11"/>
        <color theme="1"/>
        <rFont val="Calibri"/>
        <family val="2"/>
        <scheme val="minor"/>
      </rPr>
      <t>Region/County/Province</t>
    </r>
  </si>
  <si>
    <r>
      <t xml:space="preserve">Invoice Adress 6: </t>
    </r>
    <r>
      <rPr>
        <b/>
        <sz val="11"/>
        <color theme="1"/>
        <rFont val="Calibri"/>
        <family val="2"/>
        <scheme val="minor"/>
      </rPr>
      <t>Country</t>
    </r>
  </si>
  <si>
    <r>
      <t xml:space="preserve">Invoice Adress 7: </t>
    </r>
    <r>
      <rPr>
        <b/>
        <sz val="11"/>
        <color theme="1"/>
        <rFont val="Calibri"/>
        <family val="2"/>
        <scheme val="minor"/>
      </rPr>
      <t>Post Code</t>
    </r>
  </si>
  <si>
    <t>Application received</t>
  </si>
  <si>
    <t>Annual membership flat rate</t>
  </si>
  <si>
    <t>First year NMBAQC membership</t>
  </si>
  <si>
    <t>Total after discount (excl. VAT)</t>
  </si>
  <si>
    <t>VAT (20% UK Rate)</t>
  </si>
  <si>
    <t>Total Cost (inc. VAT)</t>
  </si>
  <si>
    <t>Membership type</t>
  </si>
  <si>
    <t>Modules</t>
  </si>
  <si>
    <t>Select</t>
  </si>
  <si>
    <t>NMBAQC Fish ring tests</t>
  </si>
  <si>
    <t>Graham Phillips</t>
  </si>
  <si>
    <t>graham.phillips@environment-agency.gov.uk</t>
  </si>
  <si>
    <t>NMBAQC Macroalgae &amp; angiosperm ring tetsts</t>
  </si>
  <si>
    <t>NMBAQC Benthic invertebrate ring tests</t>
  </si>
  <si>
    <t>Faroe Islands</t>
  </si>
  <si>
    <t>Alison Matthews</t>
  </si>
  <si>
    <t>GDPR</t>
  </si>
  <si>
    <t>Falkland Islands</t>
  </si>
  <si>
    <r>
      <rPr>
        <b/>
        <u/>
        <sz val="11"/>
        <color theme="1"/>
        <rFont val="Calibri"/>
        <family val="2"/>
        <scheme val="minor"/>
      </rPr>
      <t>General Data Protection Regulation (GDPR)</t>
    </r>
    <r>
      <rPr>
        <sz val="11"/>
        <color theme="1"/>
        <rFont val="Calibri"/>
        <family val="2"/>
        <scheme val="minor"/>
      </rPr>
      <t xml:space="preserve">
Do you give permission for the names and e-mail addresses provided to be passed to key NMBAQC contacts (Chair, technical secretary, contract managers, scheme contractors and contractors representative) so they can contact you directly regarding relevant NMBAQC matters?</t>
    </r>
  </si>
  <si>
    <t>VAT/EORI number:</t>
  </si>
  <si>
    <t>Additional information:
(e.g. contact details for specific modules, invoicing requirements)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</si>
</sst>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.00"/>
    <numFmt numFmtId="165" formatCode="000"/>
    <numFmt numFmtId="166" formatCode="dd/mm/yyyy;@"/>
    <numFmt numFmtId="167" formatCode="0000"/>
    <numFmt numFmtId="168" formatCode="0000000"/>
    <numFmt numFmtId="169" formatCode="#,##0.0"/>
    <numFmt numFmtId="170" formatCode="&quot;£&quot;#,##0"/>
  </numFmts>
  <fonts count="4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b/>
      <sz val="16"/>
      <color indexed="17"/>
      <name val="Arial"/>
      <family val="2"/>
    </font>
    <font>
      <sz val="12"/>
      <color indexed="8"/>
      <name val="Arial"/>
      <family val="2"/>
    </font>
    <font>
      <u/>
      <sz val="8.5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u/>
      <sz val="12"/>
      <color rgb="FFFF0000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  <font>
      <b/>
      <i/>
      <u/>
      <sz val="10"/>
      <color indexed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trike/>
      <sz val="11"/>
      <color indexed="8"/>
      <name val="Calibri"/>
      <family val="2"/>
    </font>
    <font>
      <b/>
      <sz val="13.5"/>
      <color indexed="9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b/>
      <i/>
      <u/>
      <sz val="16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9">
    <xf numFmtId="0" fontId="0" fillId="0" borderId="0" xfId="0"/>
    <xf numFmtId="0" fontId="4" fillId="0" borderId="0" xfId="0" applyFont="1"/>
    <xf numFmtId="0" fontId="6" fillId="4" borderId="0" xfId="0" applyFont="1" applyFill="1"/>
    <xf numFmtId="0" fontId="6" fillId="4" borderId="0" xfId="0" applyFont="1" applyFill="1" applyProtection="1">
      <protection locked="0"/>
    </xf>
    <xf numFmtId="0" fontId="6" fillId="4" borderId="13" xfId="0" applyFont="1" applyFill="1" applyBorder="1" applyProtection="1">
      <protection locked="0"/>
    </xf>
    <xf numFmtId="0" fontId="6" fillId="5" borderId="0" xfId="0" applyFont="1" applyFill="1" applyAlignment="1">
      <alignment wrapText="1"/>
    </xf>
    <xf numFmtId="0" fontId="6" fillId="6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7" borderId="0" xfId="1" applyFill="1" applyAlignment="1">
      <alignment horizontal="center" wrapText="1"/>
    </xf>
    <xf numFmtId="0" fontId="8" fillId="5" borderId="0" xfId="0" applyFont="1" applyFill="1" applyAlignment="1">
      <alignment vertical="top" wrapText="1"/>
    </xf>
    <xf numFmtId="0" fontId="0" fillId="8" borderId="0" xfId="0" applyFill="1" applyAlignment="1">
      <alignment wrapText="1"/>
    </xf>
    <xf numFmtId="0" fontId="9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6" fillId="6" borderId="13" xfId="0" applyFont="1" applyFill="1" applyBorder="1" applyProtection="1">
      <protection locked="0"/>
    </xf>
    <xf numFmtId="0" fontId="6" fillId="6" borderId="18" xfId="0" applyFont="1" applyFill="1" applyBorder="1" applyProtection="1">
      <protection locked="0"/>
    </xf>
    <xf numFmtId="0" fontId="13" fillId="4" borderId="0" xfId="0" applyFont="1" applyFill="1" applyAlignment="1">
      <alignment horizontal="center"/>
    </xf>
    <xf numFmtId="0" fontId="7" fillId="0" borderId="19" xfId="1" applyBorder="1" applyAlignment="1">
      <alignment horizontal="left" wrapText="1"/>
    </xf>
    <xf numFmtId="0" fontId="7" fillId="0" borderId="0" xfId="1" applyAlignment="1">
      <alignment horizontal="left" wrapText="1"/>
    </xf>
    <xf numFmtId="0" fontId="9" fillId="9" borderId="7" xfId="0" applyFont="1" applyFill="1" applyBorder="1" applyAlignment="1" applyProtection="1">
      <alignment vertical="top" wrapText="1"/>
      <protection hidden="1"/>
    </xf>
    <xf numFmtId="0" fontId="9" fillId="0" borderId="20" xfId="0" applyFont="1" applyBorder="1" applyAlignment="1" applyProtection="1">
      <alignment vertical="top" wrapText="1"/>
      <protection hidden="1"/>
    </xf>
    <xf numFmtId="0" fontId="7" fillId="0" borderId="0" xfId="0" applyFont="1" applyAlignment="1">
      <alignment wrapText="1"/>
    </xf>
    <xf numFmtId="0" fontId="15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165" fontId="6" fillId="6" borderId="0" xfId="0" applyNumberFormat="1" applyFont="1" applyFill="1" applyAlignment="1">
      <alignment vertical="center" wrapText="1"/>
    </xf>
    <xf numFmtId="165" fontId="6" fillId="6" borderId="0" xfId="0" applyNumberFormat="1" applyFont="1" applyFill="1" applyAlignment="1">
      <alignment wrapText="1"/>
    </xf>
    <xf numFmtId="0" fontId="9" fillId="9" borderId="12" xfId="0" applyFont="1" applyFill="1" applyBorder="1" applyAlignment="1" applyProtection="1">
      <alignment vertical="top" wrapText="1"/>
      <protection hidden="1"/>
    </xf>
    <xf numFmtId="0" fontId="9" fillId="0" borderId="23" xfId="0" applyFont="1" applyBorder="1" applyAlignment="1" applyProtection="1">
      <alignment vertical="top" wrapText="1"/>
      <protection hidden="1"/>
    </xf>
    <xf numFmtId="0" fontId="6" fillId="6" borderId="22" xfId="0" applyFont="1" applyFill="1" applyBorder="1" applyProtection="1">
      <protection locked="0"/>
    </xf>
    <xf numFmtId="0" fontId="6" fillId="6" borderId="26" xfId="0" applyFont="1" applyFill="1" applyBorder="1" applyProtection="1">
      <protection locked="0"/>
    </xf>
    <xf numFmtId="0" fontId="6" fillId="6" borderId="17" xfId="0" applyFont="1" applyFill="1" applyBorder="1" applyProtection="1">
      <protection locked="0"/>
    </xf>
    <xf numFmtId="0" fontId="18" fillId="9" borderId="2" xfId="0" applyFont="1" applyFill="1" applyBorder="1" applyAlignment="1" applyProtection="1">
      <alignment wrapText="1"/>
      <protection hidden="1"/>
    </xf>
    <xf numFmtId="0" fontId="6" fillId="6" borderId="21" xfId="0" applyFont="1" applyFill="1" applyBorder="1" applyProtection="1">
      <protection locked="0"/>
    </xf>
    <xf numFmtId="0" fontId="19" fillId="6" borderId="0" xfId="0" applyFont="1" applyFill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0" fillId="6" borderId="0" xfId="0" applyFont="1" applyFill="1" applyProtection="1">
      <protection locked="0"/>
    </xf>
    <xf numFmtId="0" fontId="0" fillId="0" borderId="0" xfId="0" applyProtection="1">
      <protection locked="0"/>
    </xf>
    <xf numFmtId="0" fontId="6" fillId="6" borderId="0" xfId="0" applyFont="1" applyFill="1" applyProtection="1">
      <protection locked="0"/>
    </xf>
    <xf numFmtId="0" fontId="6" fillId="6" borderId="0" xfId="0" applyFont="1" applyFill="1" applyAlignment="1" applyProtection="1">
      <alignment horizontal="right" vertical="center"/>
      <protection locked="0"/>
    </xf>
    <xf numFmtId="0" fontId="22" fillId="6" borderId="0" xfId="0" applyFont="1" applyFill="1" applyProtection="1">
      <protection locked="0"/>
    </xf>
    <xf numFmtId="0" fontId="22" fillId="6" borderId="0" xfId="0" applyFont="1" applyFill="1" applyAlignment="1" applyProtection="1">
      <alignment vertical="center"/>
      <protection locked="0"/>
    </xf>
    <xf numFmtId="0" fontId="23" fillId="6" borderId="0" xfId="0" applyFont="1" applyFill="1" applyProtection="1">
      <protection locked="0"/>
    </xf>
    <xf numFmtId="0" fontId="10" fillId="6" borderId="0" xfId="0" applyFont="1" applyFill="1" applyAlignment="1">
      <alignment wrapText="1"/>
    </xf>
    <xf numFmtId="0" fontId="25" fillId="6" borderId="0" xfId="0" applyFont="1" applyFill="1" applyProtection="1">
      <protection locked="0"/>
    </xf>
    <xf numFmtId="0" fontId="6" fillId="6" borderId="24" xfId="0" applyFont="1" applyFill="1" applyBorder="1" applyProtection="1">
      <protection locked="0"/>
    </xf>
    <xf numFmtId="0" fontId="6" fillId="6" borderId="25" xfId="0" applyFont="1" applyFill="1" applyBorder="1" applyProtection="1">
      <protection locked="0"/>
    </xf>
    <xf numFmtId="0" fontId="10" fillId="0" borderId="25" xfId="0" applyFont="1" applyBorder="1" applyProtection="1">
      <protection locked="0"/>
    </xf>
    <xf numFmtId="0" fontId="10" fillId="6" borderId="25" xfId="0" applyFont="1" applyFill="1" applyBorder="1" applyProtection="1">
      <protection locked="0"/>
    </xf>
    <xf numFmtId="0" fontId="6" fillId="11" borderId="21" xfId="0" applyFont="1" applyFill="1" applyBorder="1" applyProtection="1">
      <protection locked="0"/>
    </xf>
    <xf numFmtId="0" fontId="22" fillId="11" borderId="0" xfId="0" applyFont="1" applyFill="1" applyProtection="1">
      <protection locked="0"/>
    </xf>
    <xf numFmtId="0" fontId="6" fillId="11" borderId="0" xfId="0" applyFont="1" applyFill="1" applyProtection="1">
      <protection locked="0"/>
    </xf>
    <xf numFmtId="0" fontId="6" fillId="11" borderId="22" xfId="0" applyFont="1" applyFill="1" applyBorder="1" applyProtection="1">
      <protection locked="0"/>
    </xf>
    <xf numFmtId="0" fontId="6" fillId="7" borderId="21" xfId="0" applyFont="1" applyFill="1" applyBorder="1" applyProtection="1">
      <protection locked="0"/>
    </xf>
    <xf numFmtId="0" fontId="6" fillId="7" borderId="0" xfId="0" applyFont="1" applyFill="1" applyProtection="1">
      <protection locked="0"/>
    </xf>
    <xf numFmtId="0" fontId="19" fillId="7" borderId="0" xfId="0" applyFont="1" applyFill="1" applyProtection="1">
      <protection locked="0"/>
    </xf>
    <xf numFmtId="0" fontId="6" fillId="7" borderId="0" xfId="0" applyFont="1" applyFill="1" applyAlignment="1" applyProtection="1">
      <alignment vertical="center"/>
      <protection locked="0"/>
    </xf>
    <xf numFmtId="0" fontId="6" fillId="7" borderId="22" xfId="0" applyFont="1" applyFill="1" applyBorder="1" applyProtection="1">
      <protection locked="0"/>
    </xf>
    <xf numFmtId="0" fontId="7" fillId="0" borderId="30" xfId="1" applyBorder="1" applyAlignment="1">
      <alignment horizontal="left" wrapText="1"/>
    </xf>
    <xf numFmtId="0" fontId="10" fillId="7" borderId="0" xfId="0" applyFont="1" applyFill="1" applyAlignment="1" applyProtection="1">
      <alignment vertical="center"/>
      <protection locked="0"/>
    </xf>
    <xf numFmtId="0" fontId="6" fillId="7" borderId="24" xfId="0" applyFont="1" applyFill="1" applyBorder="1" applyProtection="1">
      <protection locked="0"/>
    </xf>
    <xf numFmtId="0" fontId="6" fillId="7" borderId="25" xfId="0" applyFont="1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6" fillId="7" borderId="26" xfId="0" applyFont="1" applyFill="1" applyBorder="1" applyProtection="1">
      <protection locked="0"/>
    </xf>
    <xf numFmtId="0" fontId="9" fillId="0" borderId="2" xfId="0" applyFont="1" applyBorder="1" applyAlignment="1" applyProtection="1">
      <alignment vertical="top" wrapText="1"/>
      <protection hidden="1"/>
    </xf>
    <xf numFmtId="0" fontId="10" fillId="0" borderId="13" xfId="0" applyFont="1" applyBorder="1" applyProtection="1">
      <protection locked="0"/>
    </xf>
    <xf numFmtId="0" fontId="10" fillId="6" borderId="13" xfId="0" applyFont="1" applyFill="1" applyBorder="1" applyProtection="1">
      <protection locked="0"/>
    </xf>
    <xf numFmtId="0" fontId="19" fillId="6" borderId="0" xfId="0" applyFont="1" applyFill="1" applyProtection="1"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9" fillId="9" borderId="28" xfId="0" applyFont="1" applyFill="1" applyBorder="1" applyAlignment="1" applyProtection="1">
      <alignment vertical="top" wrapText="1"/>
      <protection hidden="1"/>
    </xf>
    <xf numFmtId="0" fontId="10" fillId="4" borderId="0" xfId="0" applyFont="1" applyFill="1"/>
    <xf numFmtId="0" fontId="9" fillId="9" borderId="31" xfId="0" applyFont="1" applyFill="1" applyBorder="1" applyAlignment="1" applyProtection="1">
      <alignment wrapText="1"/>
      <protection hidden="1"/>
    </xf>
    <xf numFmtId="0" fontId="9" fillId="9" borderId="28" xfId="0" applyFont="1" applyFill="1" applyBorder="1" applyAlignment="1" applyProtection="1">
      <alignment wrapText="1"/>
      <protection hidden="1"/>
    </xf>
    <xf numFmtId="0" fontId="19" fillId="6" borderId="21" xfId="0" applyFont="1" applyFill="1" applyBorder="1" applyProtection="1">
      <protection locked="0"/>
    </xf>
    <xf numFmtId="0" fontId="19" fillId="7" borderId="32" xfId="0" applyFont="1" applyFill="1" applyBorder="1" applyProtection="1">
      <protection locked="0"/>
    </xf>
    <xf numFmtId="0" fontId="19" fillId="7" borderId="33" xfId="0" applyFont="1" applyFill="1" applyBorder="1" applyProtection="1">
      <protection locked="0"/>
    </xf>
    <xf numFmtId="0" fontId="26" fillId="7" borderId="33" xfId="0" applyFont="1" applyFill="1" applyBorder="1" applyProtection="1">
      <protection locked="0"/>
    </xf>
    <xf numFmtId="0" fontId="6" fillId="7" borderId="34" xfId="0" applyFont="1" applyFill="1" applyBorder="1" applyProtection="1">
      <protection locked="0"/>
    </xf>
    <xf numFmtId="0" fontId="25" fillId="7" borderId="35" xfId="0" applyFont="1" applyFill="1" applyBorder="1" applyProtection="1">
      <protection locked="0"/>
    </xf>
    <xf numFmtId="0" fontId="6" fillId="7" borderId="36" xfId="0" applyFont="1" applyFill="1" applyBorder="1" applyProtection="1">
      <protection locked="0"/>
    </xf>
    <xf numFmtId="0" fontId="9" fillId="9" borderId="2" xfId="0" applyFont="1" applyFill="1" applyBorder="1" applyAlignment="1" applyProtection="1">
      <alignment vertical="top" wrapText="1"/>
      <protection hidden="1"/>
    </xf>
    <xf numFmtId="0" fontId="9" fillId="0" borderId="37" xfId="0" applyFont="1" applyBorder="1" applyAlignment="1" applyProtection="1">
      <alignment vertical="top" wrapText="1"/>
      <protection hidden="1"/>
    </xf>
    <xf numFmtId="0" fontId="10" fillId="0" borderId="38" xfId="0" applyFont="1" applyBorder="1" applyProtection="1">
      <protection locked="0"/>
    </xf>
    <xf numFmtId="0" fontId="27" fillId="6" borderId="35" xfId="0" applyFont="1" applyFill="1" applyBorder="1" applyProtection="1">
      <protection locked="0"/>
    </xf>
    <xf numFmtId="0" fontId="28" fillId="6" borderId="0" xfId="2" applyFont="1" applyFill="1" applyAlignment="1" applyProtection="1">
      <alignment horizontal="left"/>
      <protection locked="0"/>
    </xf>
    <xf numFmtId="0" fontId="28" fillId="6" borderId="0" xfId="2" applyFont="1" applyFill="1" applyBorder="1" applyAlignment="1" applyProtection="1">
      <alignment horizontal="left"/>
      <protection locked="0"/>
    </xf>
    <xf numFmtId="0" fontId="19" fillId="6" borderId="36" xfId="0" applyFont="1" applyFill="1" applyBorder="1" applyProtection="1">
      <protection locked="0"/>
    </xf>
    <xf numFmtId="0" fontId="7" fillId="9" borderId="2" xfId="0" applyFont="1" applyFill="1" applyBorder="1" applyAlignment="1" applyProtection="1">
      <alignment wrapTex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29" fillId="6" borderId="35" xfId="0" applyFont="1" applyFill="1" applyBorder="1" applyProtection="1">
      <protection locked="0"/>
    </xf>
    <xf numFmtId="0" fontId="19" fillId="6" borderId="3" xfId="0" applyFont="1" applyFill="1" applyBorder="1" applyAlignment="1" applyProtection="1">
      <alignment horizontal="right"/>
      <protection locked="0"/>
    </xf>
    <xf numFmtId="0" fontId="6" fillId="10" borderId="39" xfId="0" applyFont="1" applyFill="1" applyBorder="1" applyAlignment="1" applyProtection="1">
      <alignment horizontal="right"/>
      <protection locked="0"/>
    </xf>
    <xf numFmtId="0" fontId="9" fillId="9" borderId="0" xfId="0" applyFont="1" applyFill="1" applyAlignment="1" applyProtection="1">
      <alignment vertical="top" wrapText="1"/>
      <protection hidden="1"/>
    </xf>
    <xf numFmtId="0" fontId="18" fillId="9" borderId="0" xfId="0" applyFont="1" applyFill="1" applyAlignment="1" applyProtection="1">
      <alignment wrapText="1"/>
      <protection hidden="1"/>
    </xf>
    <xf numFmtId="0" fontId="9" fillId="0" borderId="22" xfId="0" applyFont="1" applyBorder="1" applyAlignment="1" applyProtection="1">
      <alignment vertical="top" wrapText="1"/>
      <protection hidden="1"/>
    </xf>
    <xf numFmtId="0" fontId="32" fillId="0" borderId="0" xfId="0" applyFont="1" applyAlignment="1">
      <alignment wrapText="1"/>
    </xf>
    <xf numFmtId="0" fontId="6" fillId="0" borderId="0" xfId="0" applyFont="1" applyProtection="1">
      <protection locked="0"/>
    </xf>
    <xf numFmtId="0" fontId="10" fillId="6" borderId="0" xfId="0" applyFont="1" applyFill="1" applyProtection="1">
      <protection locked="0"/>
    </xf>
    <xf numFmtId="0" fontId="19" fillId="7" borderId="0" xfId="0" applyFont="1" applyFill="1" applyAlignment="1" applyProtection="1">
      <alignment vertical="center"/>
      <protection locked="0"/>
    </xf>
    <xf numFmtId="0" fontId="10" fillId="7" borderId="0" xfId="0" applyFont="1" applyFill="1" applyProtection="1">
      <protection locked="0"/>
    </xf>
    <xf numFmtId="0" fontId="25" fillId="6" borderId="0" xfId="0" applyFont="1" applyFill="1" applyAlignment="1" applyProtection="1">
      <alignment horizontal="left"/>
      <protection locked="0"/>
    </xf>
    <xf numFmtId="3" fontId="19" fillId="6" borderId="0" xfId="0" applyNumberFormat="1" applyFont="1" applyFill="1" applyAlignment="1" applyProtection="1">
      <alignment horizontal="right"/>
      <protection locked="0"/>
    </xf>
    <xf numFmtId="0" fontId="6" fillId="4" borderId="21" xfId="0" applyFont="1" applyFill="1" applyBorder="1"/>
    <xf numFmtId="0" fontId="21" fillId="7" borderId="0" xfId="0" applyFont="1" applyFill="1" applyAlignment="1" applyProtection="1">
      <alignment vertical="center"/>
      <protection locked="0"/>
    </xf>
    <xf numFmtId="0" fontId="25" fillId="10" borderId="2" xfId="0" applyFont="1" applyFill="1" applyBorder="1" applyAlignment="1" applyProtection="1">
      <alignment horizontal="center" vertical="center"/>
      <protection locked="0"/>
    </xf>
    <xf numFmtId="167" fontId="25" fillId="14" borderId="2" xfId="3" applyNumberFormat="1" applyFont="1" applyFill="1" applyBorder="1" applyAlignment="1" applyProtection="1">
      <alignment horizontal="center" vertical="center"/>
      <protection locked="0"/>
    </xf>
    <xf numFmtId="165" fontId="25" fillId="14" borderId="2" xfId="3" applyNumberFormat="1" applyFont="1" applyFill="1" applyBorder="1" applyAlignment="1" applyProtection="1">
      <alignment horizontal="center" vertical="center"/>
      <protection locked="0"/>
    </xf>
    <xf numFmtId="168" fontId="25" fillId="14" borderId="2" xfId="3" applyNumberFormat="1" applyFont="1" applyFill="1" applyBorder="1" applyAlignment="1" applyProtection="1">
      <alignment horizontal="center" vertical="center"/>
      <protection locked="0"/>
    </xf>
    <xf numFmtId="49" fontId="25" fillId="14" borderId="2" xfId="3" applyNumberFormat="1" applyFont="1" applyFill="1" applyBorder="1" applyAlignment="1" applyProtection="1">
      <alignment horizontal="center" vertical="center"/>
      <protection locked="0"/>
    </xf>
    <xf numFmtId="0" fontId="25" fillId="7" borderId="0" xfId="0" quotePrefix="1" applyFont="1" applyFill="1" applyAlignment="1" applyProtection="1">
      <alignment horizontal="center" vertical="center"/>
      <protection locked="0"/>
    </xf>
    <xf numFmtId="0" fontId="6" fillId="6" borderId="22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>
      <alignment horizontal="right"/>
    </xf>
    <xf numFmtId="0" fontId="6" fillId="4" borderId="0" xfId="0" applyFont="1" applyFill="1" applyAlignment="1">
      <alignment horizontal="right"/>
    </xf>
    <xf numFmtId="0" fontId="31" fillId="7" borderId="0" xfId="0" applyFont="1" applyFill="1" applyAlignment="1" applyProtection="1">
      <alignment horizontal="right"/>
      <protection locked="0"/>
    </xf>
    <xf numFmtId="0" fontId="6" fillId="6" borderId="21" xfId="0" applyFont="1" applyFill="1" applyBorder="1" applyProtection="1">
      <protection hidden="1"/>
    </xf>
    <xf numFmtId="0" fontId="10" fillId="7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6" fillId="6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6" fillId="6" borderId="22" xfId="0" applyFont="1" applyFill="1" applyBorder="1" applyProtection="1">
      <protection hidden="1"/>
    </xf>
    <xf numFmtId="0" fontId="9" fillId="9" borderId="31" xfId="0" applyFont="1" applyFill="1" applyBorder="1" applyAlignment="1" applyProtection="1">
      <alignment vertical="top" wrapText="1"/>
      <protection hidden="1"/>
    </xf>
    <xf numFmtId="0" fontId="6" fillId="6" borderId="24" xfId="0" applyFont="1" applyFill="1" applyBorder="1" applyProtection="1">
      <protection hidden="1"/>
    </xf>
    <xf numFmtId="0" fontId="10" fillId="6" borderId="25" xfId="0" applyFont="1" applyFill="1" applyBorder="1" applyAlignment="1" applyProtection="1">
      <alignment vertical="center"/>
      <protection hidden="1"/>
    </xf>
    <xf numFmtId="0" fontId="6" fillId="6" borderId="25" xfId="0" applyFont="1" applyFill="1" applyBorder="1" applyProtection="1">
      <protection hidden="1"/>
    </xf>
    <xf numFmtId="3" fontId="6" fillId="6" borderId="25" xfId="0" applyNumberFormat="1" applyFont="1" applyFill="1" applyBorder="1" applyProtection="1">
      <protection hidden="1"/>
    </xf>
    <xf numFmtId="0" fontId="6" fillId="6" borderId="26" xfId="0" applyFont="1" applyFill="1" applyBorder="1" applyProtection="1">
      <protection hidden="1"/>
    </xf>
    <xf numFmtId="0" fontId="6" fillId="4" borderId="0" xfId="0" applyFont="1" applyFill="1" applyProtection="1">
      <protection hidden="1"/>
    </xf>
    <xf numFmtId="0" fontId="22" fillId="4" borderId="0" xfId="0" applyFont="1" applyFill="1" applyProtection="1">
      <protection hidden="1"/>
    </xf>
    <xf numFmtId="0" fontId="19" fillId="4" borderId="0" xfId="0" applyFont="1" applyFill="1" applyProtection="1">
      <protection hidden="1"/>
    </xf>
    <xf numFmtId="0" fontId="10" fillId="4" borderId="0" xfId="0" applyFont="1" applyFill="1" applyAlignment="1">
      <alignment wrapText="1"/>
    </xf>
    <xf numFmtId="0" fontId="0" fillId="0" borderId="2" xfId="0" applyBorder="1"/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4" fillId="18" borderId="4" xfId="0" applyFont="1" applyFill="1" applyBorder="1"/>
    <xf numFmtId="0" fontId="4" fillId="18" borderId="9" xfId="0" applyFont="1" applyFill="1" applyBorder="1"/>
    <xf numFmtId="0" fontId="4" fillId="19" borderId="4" xfId="0" applyFont="1" applyFill="1" applyBorder="1"/>
    <xf numFmtId="0" fontId="4" fillId="21" borderId="4" xfId="0" applyFont="1" applyFill="1" applyBorder="1"/>
    <xf numFmtId="0" fontId="4" fillId="20" borderId="4" xfId="0" applyFont="1" applyFill="1" applyBorder="1"/>
    <xf numFmtId="0" fontId="4" fillId="20" borderId="9" xfId="0" applyFont="1" applyFill="1" applyBorder="1"/>
    <xf numFmtId="0" fontId="4" fillId="23" borderId="4" xfId="0" applyFont="1" applyFill="1" applyBorder="1"/>
    <xf numFmtId="164" fontId="4" fillId="23" borderId="5" xfId="0" applyNumberFormat="1" applyFont="1" applyFill="1" applyBorder="1" applyAlignment="1">
      <alignment horizontal="center"/>
    </xf>
    <xf numFmtId="0" fontId="4" fillId="23" borderId="9" xfId="0" applyFont="1" applyFill="1" applyBorder="1"/>
    <xf numFmtId="0" fontId="4" fillId="18" borderId="7" xfId="0" applyFont="1" applyFill="1" applyBorder="1"/>
    <xf numFmtId="0" fontId="4" fillId="20" borderId="7" xfId="0" applyFont="1" applyFill="1" applyBorder="1"/>
    <xf numFmtId="0" fontId="4" fillId="19" borderId="15" xfId="0" applyFont="1" applyFill="1" applyBorder="1"/>
    <xf numFmtId="0" fontId="0" fillId="0" borderId="13" xfId="0" applyBorder="1"/>
    <xf numFmtId="0" fontId="4" fillId="0" borderId="21" xfId="0" applyFont="1" applyBorder="1"/>
    <xf numFmtId="0" fontId="4" fillId="20" borderId="15" xfId="0" applyFont="1" applyFill="1" applyBorder="1"/>
    <xf numFmtId="0" fontId="4" fillId="21" borderId="7" xfId="0" applyFont="1" applyFill="1" applyBorder="1"/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17" borderId="6" xfId="0" applyFont="1" applyFill="1" applyBorder="1" applyAlignment="1" applyProtection="1">
      <alignment horizontal="left"/>
      <protection locked="0"/>
    </xf>
    <xf numFmtId="0" fontId="4" fillId="17" borderId="8" xfId="0" applyFont="1" applyFill="1" applyBorder="1" applyAlignment="1" applyProtection="1">
      <alignment horizontal="left"/>
      <protection locked="0"/>
    </xf>
    <xf numFmtId="0" fontId="4" fillId="17" borderId="11" xfId="0" applyFont="1" applyFill="1" applyBorder="1" applyAlignment="1" applyProtection="1">
      <alignment horizontal="left"/>
      <protection locked="0"/>
    </xf>
    <xf numFmtId="3" fontId="4" fillId="17" borderId="5" xfId="0" applyNumberFormat="1" applyFont="1" applyFill="1" applyBorder="1" applyAlignment="1" applyProtection="1">
      <alignment horizontal="center"/>
      <protection locked="0"/>
    </xf>
    <xf numFmtId="3" fontId="4" fillId="17" borderId="10" xfId="0" applyNumberFormat="1" applyFont="1" applyFill="1" applyBorder="1" applyAlignment="1" applyProtection="1">
      <alignment horizontal="center"/>
      <protection locked="0"/>
    </xf>
    <xf numFmtId="3" fontId="4" fillId="16" borderId="5" xfId="0" applyNumberFormat="1" applyFont="1" applyFill="1" applyBorder="1" applyAlignment="1" applyProtection="1">
      <alignment horizontal="center"/>
      <protection locked="0"/>
    </xf>
    <xf numFmtId="3" fontId="4" fillId="16" borderId="3" xfId="0" applyNumberFormat="1" applyFont="1" applyFill="1" applyBorder="1" applyAlignment="1" applyProtection="1">
      <alignment horizontal="center"/>
      <protection locked="0"/>
    </xf>
    <xf numFmtId="3" fontId="4" fillId="22" borderId="5" xfId="0" applyNumberFormat="1" applyFont="1" applyFill="1" applyBorder="1" applyAlignment="1" applyProtection="1">
      <alignment horizontal="center"/>
      <protection locked="0"/>
    </xf>
    <xf numFmtId="3" fontId="4" fillId="22" borderId="2" xfId="0" applyNumberFormat="1" applyFont="1" applyFill="1" applyBorder="1" applyAlignment="1" applyProtection="1">
      <alignment horizontal="center"/>
      <protection locked="0"/>
    </xf>
    <xf numFmtId="3" fontId="4" fillId="22" borderId="10" xfId="0" applyNumberFormat="1" applyFont="1" applyFill="1" applyBorder="1" applyAlignment="1" applyProtection="1">
      <alignment horizontal="center"/>
      <protection locked="0"/>
    </xf>
    <xf numFmtId="3" fontId="4" fillId="24" borderId="5" xfId="0" applyNumberFormat="1" applyFont="1" applyFill="1" applyBorder="1" applyAlignment="1" applyProtection="1">
      <alignment horizontal="center"/>
      <protection locked="0"/>
    </xf>
    <xf numFmtId="0" fontId="4" fillId="22" borderId="8" xfId="0" applyFont="1" applyFill="1" applyBorder="1" applyAlignment="1" applyProtection="1">
      <alignment horizontal="left"/>
      <protection locked="0"/>
    </xf>
    <xf numFmtId="0" fontId="4" fillId="22" borderId="16" xfId="0" applyFont="1" applyFill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4" fillId="0" borderId="21" xfId="0" applyFont="1" applyBorder="1" applyAlignment="1">
      <alignment wrapText="1"/>
    </xf>
    <xf numFmtId="0" fontId="34" fillId="0" borderId="0" xfId="0" applyFont="1" applyAlignment="1">
      <alignment vertic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0" borderId="44" xfId="0" applyFont="1" applyBorder="1"/>
    <xf numFmtId="0" fontId="0" fillId="0" borderId="45" xfId="0" applyBorder="1"/>
    <xf numFmtId="0" fontId="0" fillId="0" borderId="47" xfId="0" applyBorder="1"/>
    <xf numFmtId="0" fontId="4" fillId="23" borderId="48" xfId="0" applyFont="1" applyFill="1" applyBorder="1"/>
    <xf numFmtId="3" fontId="4" fillId="24" borderId="1" xfId="0" applyNumberFormat="1" applyFont="1" applyFill="1" applyBorder="1" applyAlignment="1" applyProtection="1">
      <alignment horizontal="center"/>
      <protection locked="0"/>
    </xf>
    <xf numFmtId="164" fontId="5" fillId="3" borderId="42" xfId="0" applyNumberFormat="1" applyFont="1" applyFill="1" applyBorder="1" applyAlignment="1">
      <alignment horizontal="center"/>
    </xf>
    <xf numFmtId="164" fontId="4" fillId="0" borderId="0" xfId="0" applyNumberFormat="1" applyFont="1"/>
    <xf numFmtId="3" fontId="4" fillId="22" borderId="3" xfId="0" applyNumberFormat="1" applyFont="1" applyFill="1" applyBorder="1" applyAlignment="1" applyProtection="1">
      <alignment horizontal="center"/>
      <protection locked="0"/>
    </xf>
    <xf numFmtId="169" fontId="0" fillId="0" borderId="45" xfId="0" applyNumberFormat="1" applyBorder="1"/>
    <xf numFmtId="14" fontId="4" fillId="22" borderId="6" xfId="0" applyNumberFormat="1" applyFont="1" applyFill="1" applyBorder="1" applyAlignment="1" applyProtection="1">
      <alignment horizontal="left"/>
      <protection locked="0"/>
    </xf>
    <xf numFmtId="0" fontId="16" fillId="22" borderId="8" xfId="2" applyFill="1" applyBorder="1" applyAlignment="1" applyProtection="1">
      <alignment horizontal="left"/>
      <protection locked="0"/>
    </xf>
    <xf numFmtId="0" fontId="4" fillId="0" borderId="49" xfId="0" applyFont="1" applyBorder="1"/>
    <xf numFmtId="3" fontId="4" fillId="0" borderId="50" xfId="0" applyNumberFormat="1" applyFont="1" applyBorder="1" applyAlignment="1" applyProtection="1">
      <alignment horizontal="center"/>
      <protection locked="0"/>
    </xf>
    <xf numFmtId="169" fontId="4" fillId="0" borderId="0" xfId="0" applyNumberFormat="1" applyFont="1"/>
    <xf numFmtId="170" fontId="4" fillId="18" borderId="5" xfId="0" applyNumberFormat="1" applyFont="1" applyFill="1" applyBorder="1" applyAlignment="1">
      <alignment horizontal="center"/>
    </xf>
    <xf numFmtId="170" fontId="4" fillId="18" borderId="10" xfId="0" applyNumberFormat="1" applyFont="1" applyFill="1" applyBorder="1" applyAlignment="1">
      <alignment horizontal="center"/>
    </xf>
    <xf numFmtId="170" fontId="4" fillId="19" borderId="5" xfId="0" applyNumberFormat="1" applyFont="1" applyFill="1" applyBorder="1" applyAlignment="1">
      <alignment horizontal="center"/>
    </xf>
    <xf numFmtId="170" fontId="4" fillId="19" borderId="3" xfId="0" applyNumberFormat="1" applyFont="1" applyFill="1" applyBorder="1" applyAlignment="1">
      <alignment horizontal="center"/>
    </xf>
    <xf numFmtId="170" fontId="4" fillId="20" borderId="5" xfId="0" applyNumberFormat="1" applyFont="1" applyFill="1" applyBorder="1" applyAlignment="1">
      <alignment horizontal="center"/>
    </xf>
    <xf numFmtId="170" fontId="4" fillId="20" borderId="3" xfId="0" applyNumberFormat="1" applyFont="1" applyFill="1" applyBorder="1" applyAlignment="1">
      <alignment horizontal="center"/>
    </xf>
    <xf numFmtId="170" fontId="4" fillId="20" borderId="2" xfId="0" applyNumberFormat="1" applyFont="1" applyFill="1" applyBorder="1" applyAlignment="1">
      <alignment horizontal="center"/>
    </xf>
    <xf numFmtId="170" fontId="4" fillId="20" borderId="10" xfId="0" applyNumberFormat="1" applyFont="1" applyFill="1" applyBorder="1" applyAlignment="1">
      <alignment horizontal="center"/>
    </xf>
    <xf numFmtId="170" fontId="4" fillId="0" borderId="50" xfId="0" applyNumberFormat="1" applyFont="1" applyBorder="1" applyAlignment="1">
      <alignment horizontal="center"/>
    </xf>
    <xf numFmtId="170" fontId="5" fillId="3" borderId="42" xfId="0" applyNumberFormat="1" applyFont="1" applyFill="1" applyBorder="1" applyAlignment="1">
      <alignment horizontal="center"/>
    </xf>
    <xf numFmtId="170" fontId="4" fillId="23" borderId="1" xfId="0" applyNumberFormat="1" applyFont="1" applyFill="1" applyBorder="1" applyAlignment="1">
      <alignment horizontal="center"/>
    </xf>
    <xf numFmtId="170" fontId="4" fillId="18" borderId="6" xfId="0" applyNumberFormat="1" applyFont="1" applyFill="1" applyBorder="1" applyAlignment="1">
      <alignment horizontal="center"/>
    </xf>
    <xf numFmtId="170" fontId="4" fillId="18" borderId="11" xfId="0" applyNumberFormat="1" applyFont="1" applyFill="1" applyBorder="1" applyAlignment="1">
      <alignment horizontal="center"/>
    </xf>
    <xf numFmtId="170" fontId="4" fillId="19" borderId="6" xfId="0" applyNumberFormat="1" applyFont="1" applyFill="1" applyBorder="1" applyAlignment="1">
      <alignment horizontal="center"/>
    </xf>
    <xf numFmtId="170" fontId="4" fillId="19" borderId="16" xfId="0" applyNumberFormat="1" applyFont="1" applyFill="1" applyBorder="1" applyAlignment="1">
      <alignment horizontal="center"/>
    </xf>
    <xf numFmtId="170" fontId="4" fillId="20" borderId="6" xfId="0" applyNumberFormat="1" applyFont="1" applyFill="1" applyBorder="1" applyAlignment="1">
      <alignment horizontal="center"/>
    </xf>
    <xf numFmtId="170" fontId="4" fillId="20" borderId="8" xfId="0" applyNumberFormat="1" applyFont="1" applyFill="1" applyBorder="1" applyAlignment="1">
      <alignment horizontal="center"/>
    </xf>
    <xf numFmtId="170" fontId="4" fillId="20" borderId="11" xfId="0" applyNumberFormat="1" applyFont="1" applyFill="1" applyBorder="1" applyAlignment="1">
      <alignment horizontal="center"/>
    </xf>
    <xf numFmtId="170" fontId="4" fillId="0" borderId="51" xfId="0" applyNumberFormat="1" applyFont="1" applyBorder="1" applyAlignment="1">
      <alignment horizontal="center"/>
    </xf>
    <xf numFmtId="170" fontId="5" fillId="3" borderId="43" xfId="0" applyNumberFormat="1" applyFont="1" applyFill="1" applyBorder="1" applyAlignment="1">
      <alignment horizontal="center"/>
    </xf>
    <xf numFmtId="170" fontId="4" fillId="23" borderId="14" xfId="0" applyNumberFormat="1" applyFont="1" applyFill="1" applyBorder="1" applyAlignment="1">
      <alignment horizontal="center"/>
    </xf>
    <xf numFmtId="170" fontId="4" fillId="23" borderId="10" xfId="0" applyNumberFormat="1" applyFont="1" applyFill="1" applyBorder="1" applyAlignment="1">
      <alignment horizontal="center"/>
    </xf>
    <xf numFmtId="170" fontId="4" fillId="23" borderId="11" xfId="0" applyNumberFormat="1" applyFont="1" applyFill="1" applyBorder="1" applyAlignment="1">
      <alignment horizontal="center"/>
    </xf>
    <xf numFmtId="170" fontId="4" fillId="23" borderId="5" xfId="0" applyNumberFormat="1" applyFont="1" applyFill="1" applyBorder="1" applyAlignment="1">
      <alignment horizontal="center"/>
    </xf>
    <xf numFmtId="170" fontId="4" fillId="23" borderId="6" xfId="0" applyNumberFormat="1" applyFont="1" applyFill="1" applyBorder="1" applyAlignment="1">
      <alignment horizontal="center"/>
    </xf>
    <xf numFmtId="170" fontId="36" fillId="3" borderId="1" xfId="0" applyNumberFormat="1" applyFont="1" applyFill="1" applyBorder="1" applyAlignment="1">
      <alignment horizontal="center" vertical="center" wrapText="1"/>
    </xf>
    <xf numFmtId="170" fontId="36" fillId="3" borderId="14" xfId="0" applyNumberFormat="1" applyFont="1" applyFill="1" applyBorder="1" applyAlignment="1">
      <alignment horizontal="center" vertical="center" wrapText="1"/>
    </xf>
    <xf numFmtId="0" fontId="4" fillId="16" borderId="49" xfId="0" applyFont="1" applyFill="1" applyBorder="1" applyAlignment="1">
      <alignment wrapText="1"/>
    </xf>
    <xf numFmtId="0" fontId="2" fillId="16" borderId="11" xfId="0" applyFont="1" applyFill="1" applyBorder="1" applyAlignment="1" applyProtection="1">
      <alignment horizontal="left" vertical="center"/>
      <protection locked="0"/>
    </xf>
    <xf numFmtId="0" fontId="2" fillId="25" borderId="11" xfId="0" applyFont="1" applyFill="1" applyBorder="1" applyAlignment="1" applyProtection="1">
      <alignment horizontal="left" vertical="center"/>
      <protection locked="0"/>
    </xf>
    <xf numFmtId="0" fontId="5" fillId="25" borderId="49" xfId="0" applyFont="1" applyFill="1" applyBorder="1" applyAlignment="1">
      <alignment wrapText="1"/>
    </xf>
    <xf numFmtId="0" fontId="2" fillId="0" borderId="0" xfId="0" applyFont="1"/>
    <xf numFmtId="0" fontId="36" fillId="3" borderId="44" xfId="0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" fontId="6" fillId="15" borderId="0" xfId="0" applyNumberFormat="1" applyFont="1" applyFill="1" applyProtection="1">
      <protection locked="0"/>
    </xf>
    <xf numFmtId="4" fontId="0" fillId="15" borderId="0" xfId="0" applyNumberFormat="1" applyFill="1" applyProtection="1">
      <protection locked="0"/>
    </xf>
    <xf numFmtId="0" fontId="6" fillId="6" borderId="0" xfId="0" applyFont="1" applyFill="1" applyProtection="1">
      <protection locked="0"/>
    </xf>
    <xf numFmtId="0" fontId="0" fillId="0" borderId="0" xfId="0" applyProtection="1">
      <protection locked="0"/>
    </xf>
    <xf numFmtId="4" fontId="6" fillId="10" borderId="27" xfId="0" applyNumberFormat="1" applyFont="1" applyFill="1" applyBorder="1" applyProtection="1">
      <protection hidden="1"/>
    </xf>
    <xf numFmtId="4" fontId="0" fillId="10" borderId="28" xfId="0" applyNumberFormat="1" applyFill="1" applyBorder="1" applyProtection="1">
      <protection hidden="1"/>
    </xf>
    <xf numFmtId="0" fontId="6" fillId="14" borderId="27" xfId="0" applyFont="1" applyFill="1" applyBorder="1" applyAlignment="1" applyProtection="1">
      <alignment horizontal="left" vertical="top" wrapText="1"/>
      <protection locked="0"/>
    </xf>
    <xf numFmtId="0" fontId="0" fillId="14" borderId="29" xfId="0" applyFill="1" applyBorder="1" applyAlignment="1" applyProtection="1">
      <alignment horizontal="left" vertical="top" wrapText="1"/>
      <protection locked="0"/>
    </xf>
    <xf numFmtId="0" fontId="0" fillId="14" borderId="28" xfId="0" applyFill="1" applyBorder="1" applyAlignment="1" applyProtection="1">
      <alignment horizontal="left" vertical="top" wrapText="1"/>
      <protection locked="0"/>
    </xf>
    <xf numFmtId="4" fontId="6" fillId="10" borderId="27" xfId="0" applyNumberFormat="1" applyFont="1" applyFill="1" applyBorder="1" applyAlignment="1" applyProtection="1">
      <alignment horizontal="right"/>
      <protection locked="0"/>
    </xf>
    <xf numFmtId="0" fontId="0" fillId="0" borderId="28" xfId="0" applyBorder="1" applyAlignment="1" applyProtection="1">
      <alignment horizontal="right"/>
      <protection locked="0"/>
    </xf>
    <xf numFmtId="4" fontId="6" fillId="10" borderId="28" xfId="0" applyNumberFormat="1" applyFont="1" applyFill="1" applyBorder="1" applyAlignment="1" applyProtection="1">
      <alignment horizontal="right"/>
      <protection locked="0"/>
    </xf>
    <xf numFmtId="4" fontId="6" fillId="10" borderId="27" xfId="0" applyNumberFormat="1" applyFont="1" applyFill="1" applyBorder="1" applyProtection="1">
      <protection locked="0"/>
    </xf>
    <xf numFmtId="4" fontId="6" fillId="10" borderId="28" xfId="0" applyNumberFormat="1" applyFont="1" applyFill="1" applyBorder="1" applyProtection="1">
      <protection locked="0"/>
    </xf>
    <xf numFmtId="0" fontId="10" fillId="10" borderId="32" xfId="0" applyFont="1" applyFill="1" applyBorder="1" applyAlignment="1" applyProtection="1">
      <alignment wrapText="1"/>
      <protection locked="0"/>
    </xf>
    <xf numFmtId="0" fontId="0" fillId="10" borderId="33" xfId="0" applyFill="1" applyBorder="1" applyAlignment="1" applyProtection="1">
      <alignment wrapText="1"/>
      <protection locked="0"/>
    </xf>
    <xf numFmtId="0" fontId="0" fillId="10" borderId="34" xfId="0" applyFill="1" applyBorder="1" applyAlignment="1" applyProtection="1">
      <alignment wrapText="1"/>
      <protection locked="0"/>
    </xf>
    <xf numFmtId="0" fontId="0" fillId="10" borderId="35" xfId="0" applyFill="1" applyBorder="1" applyAlignment="1" applyProtection="1">
      <alignment wrapText="1"/>
      <protection locked="0"/>
    </xf>
    <xf numFmtId="0" fontId="0" fillId="10" borderId="0" xfId="0" applyFill="1" applyAlignment="1" applyProtection="1">
      <alignment wrapText="1"/>
      <protection locked="0"/>
    </xf>
    <xf numFmtId="0" fontId="0" fillId="10" borderId="36" xfId="0" applyFill="1" applyBorder="1" applyAlignment="1" applyProtection="1">
      <alignment wrapText="1"/>
      <protection locked="0"/>
    </xf>
    <xf numFmtId="0" fontId="0" fillId="10" borderId="40" xfId="0" applyFill="1" applyBorder="1" applyAlignment="1" applyProtection="1">
      <alignment wrapText="1"/>
      <protection locked="0"/>
    </xf>
    <xf numFmtId="0" fontId="0" fillId="10" borderId="37" xfId="0" applyFill="1" applyBorder="1" applyAlignment="1" applyProtection="1">
      <alignment wrapText="1"/>
      <protection locked="0"/>
    </xf>
    <xf numFmtId="0" fontId="0" fillId="10" borderId="31" xfId="0" applyFill="1" applyBorder="1" applyAlignment="1" applyProtection="1">
      <alignment wrapText="1"/>
      <protection locked="0"/>
    </xf>
    <xf numFmtId="0" fontId="10" fillId="10" borderId="17" xfId="0" applyFont="1" applyFill="1" applyBorder="1" applyAlignment="1" applyProtection="1">
      <alignment wrapText="1"/>
      <protection locked="0"/>
    </xf>
    <xf numFmtId="0" fontId="0" fillId="10" borderId="13" xfId="0" applyFill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0" fontId="0" fillId="0" borderId="18" xfId="0" applyBorder="1" applyProtection="1">
      <protection locked="0"/>
    </xf>
    <xf numFmtId="0" fontId="0" fillId="10" borderId="21" xfId="0" applyFill="1" applyBorder="1" applyAlignment="1" applyProtection="1">
      <alignment wrapText="1"/>
      <protection locked="0"/>
    </xf>
    <xf numFmtId="0" fontId="0" fillId="0" borderId="22" xfId="0" applyBorder="1" applyProtection="1">
      <protection locked="0"/>
    </xf>
    <xf numFmtId="0" fontId="0" fillId="10" borderId="24" xfId="0" applyFill="1" applyBorder="1" applyAlignment="1" applyProtection="1">
      <alignment wrapText="1"/>
      <protection locked="0"/>
    </xf>
    <xf numFmtId="0" fontId="0" fillId="10" borderId="25" xfId="0" applyFill="1" applyBorder="1" applyAlignment="1" applyProtection="1">
      <alignment wrapText="1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33" fillId="13" borderId="0" xfId="0" applyFont="1" applyFill="1" applyAlignment="1" applyProtection="1">
      <alignment horizontal="center" vertical="center"/>
      <protection locked="0"/>
    </xf>
    <xf numFmtId="0" fontId="0" fillId="13" borderId="0" xfId="0" applyFill="1" applyAlignment="1" applyProtection="1">
      <alignment horizontal="center" vertical="center"/>
      <protection locked="0"/>
    </xf>
    <xf numFmtId="0" fontId="6" fillId="10" borderId="28" xfId="0" applyFont="1" applyFill="1" applyBorder="1" applyAlignment="1" applyProtection="1">
      <alignment horizontal="right"/>
      <protection locked="0"/>
    </xf>
    <xf numFmtId="0" fontId="6" fillId="10" borderId="35" xfId="0" applyFont="1" applyFill="1" applyBorder="1" applyProtection="1">
      <protection locked="0"/>
    </xf>
    <xf numFmtId="0" fontId="6" fillId="10" borderId="0" xfId="0" applyFont="1" applyFill="1" applyProtection="1">
      <protection locked="0"/>
    </xf>
    <xf numFmtId="0" fontId="6" fillId="10" borderId="36" xfId="0" applyFont="1" applyFill="1" applyBorder="1" applyProtection="1">
      <protection locked="0"/>
    </xf>
    <xf numFmtId="4" fontId="6" fillId="10" borderId="35" xfId="0" applyNumberFormat="1" applyFont="1" applyFill="1" applyBorder="1" applyProtection="1">
      <protection locked="0"/>
    </xf>
    <xf numFmtId="4" fontId="0" fillId="10" borderId="36" xfId="0" applyNumberFormat="1" applyFill="1" applyBorder="1" applyProtection="1">
      <protection locked="0"/>
    </xf>
    <xf numFmtId="0" fontId="9" fillId="0" borderId="0" xfId="0" applyFont="1" applyProtection="1">
      <protection locked="0"/>
    </xf>
    <xf numFmtId="0" fontId="30" fillId="7" borderId="40" xfId="0" applyFont="1" applyFill="1" applyBorder="1" applyProtection="1">
      <protection locked="0"/>
    </xf>
    <xf numFmtId="0" fontId="31" fillId="7" borderId="37" xfId="0" applyFont="1" applyFill="1" applyBorder="1" applyProtection="1">
      <protection locked="0"/>
    </xf>
    <xf numFmtId="0" fontId="31" fillId="7" borderId="31" xfId="0" applyFont="1" applyFill="1" applyBorder="1" applyProtection="1">
      <protection locked="0"/>
    </xf>
    <xf numFmtId="4" fontId="6" fillId="12" borderId="35" xfId="0" applyNumberFormat="1" applyFont="1" applyFill="1" applyBorder="1" applyProtection="1">
      <protection locked="0"/>
    </xf>
    <xf numFmtId="4" fontId="0" fillId="12" borderId="36" xfId="0" applyNumberFormat="1" applyFill="1" applyBorder="1" applyProtection="1">
      <protection locked="0"/>
    </xf>
    <xf numFmtId="0" fontId="19" fillId="6" borderId="0" xfId="0" applyFont="1" applyFill="1" applyAlignment="1" applyProtection="1">
      <alignment horizontal="center"/>
      <protection locked="0"/>
    </xf>
    <xf numFmtId="0" fontId="26" fillId="7" borderId="33" xfId="0" applyFont="1" applyFill="1" applyBorder="1" applyProtection="1">
      <protection locked="0"/>
    </xf>
    <xf numFmtId="0" fontId="0" fillId="0" borderId="33" xfId="0" applyBorder="1" applyProtection="1">
      <protection locked="0"/>
    </xf>
    <xf numFmtId="0" fontId="6" fillId="10" borderId="27" xfId="0" applyFont="1" applyFill="1" applyBorder="1" applyAlignment="1" applyProtection="1">
      <alignment horizontal="left"/>
      <protection locked="0"/>
    </xf>
    <xf numFmtId="0" fontId="6" fillId="10" borderId="29" xfId="0" applyFont="1" applyFill="1" applyBorder="1" applyAlignment="1" applyProtection="1">
      <alignment horizontal="left"/>
      <protection locked="0"/>
    </xf>
    <xf numFmtId="0" fontId="6" fillId="10" borderId="28" xfId="0" applyFont="1" applyFill="1" applyBorder="1" applyAlignment="1" applyProtection="1">
      <alignment horizontal="left"/>
      <protection locked="0"/>
    </xf>
    <xf numFmtId="0" fontId="6" fillId="10" borderId="27" xfId="0" applyFont="1" applyFill="1" applyBorder="1" applyAlignment="1" applyProtection="1">
      <alignment vertical="center"/>
      <protection locked="0"/>
    </xf>
    <xf numFmtId="0" fontId="6" fillId="10" borderId="29" xfId="0" applyFont="1" applyFill="1" applyBorder="1" applyAlignment="1" applyProtection="1">
      <alignment vertical="center"/>
      <protection locked="0"/>
    </xf>
    <xf numFmtId="0" fontId="6" fillId="10" borderId="28" xfId="0" applyFont="1" applyFill="1" applyBorder="1" applyAlignment="1" applyProtection="1">
      <alignment vertical="center"/>
      <protection locked="0"/>
    </xf>
    <xf numFmtId="0" fontId="6" fillId="10" borderId="27" xfId="0" applyFont="1" applyFill="1" applyBorder="1" applyAlignment="1" applyProtection="1">
      <alignment horizontal="center" vertical="center"/>
      <protection locked="0"/>
    </xf>
    <xf numFmtId="0" fontId="0" fillId="10" borderId="29" xfId="0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 applyProtection="1">
      <alignment horizontal="center" vertical="center"/>
      <protection locked="0"/>
    </xf>
    <xf numFmtId="0" fontId="6" fillId="10" borderId="27" xfId="0" applyFont="1" applyFill="1" applyBorder="1" applyAlignment="1" applyProtection="1">
      <alignment horizontal="left" vertical="center"/>
      <protection locked="0"/>
    </xf>
    <xf numFmtId="0" fontId="0" fillId="10" borderId="29" xfId="0" applyFill="1" applyBorder="1" applyAlignment="1" applyProtection="1">
      <alignment horizontal="left" vertical="center"/>
      <protection locked="0"/>
    </xf>
    <xf numFmtId="0" fontId="0" fillId="10" borderId="28" xfId="0" applyFill="1" applyBorder="1" applyAlignment="1" applyProtection="1">
      <alignment horizontal="left" vertical="center"/>
      <protection locked="0"/>
    </xf>
    <xf numFmtId="0" fontId="21" fillId="6" borderId="0" xfId="0" applyFont="1" applyFill="1" applyAlignment="1" applyProtection="1">
      <alignment horizontal="center" vertical="top" wrapText="1"/>
      <protection locked="0"/>
    </xf>
    <xf numFmtId="0" fontId="24" fillId="6" borderId="0" xfId="2" applyFont="1" applyFill="1" applyBorder="1" applyAlignment="1" applyProtection="1">
      <protection locked="0"/>
    </xf>
    <xf numFmtId="0" fontId="24" fillId="0" borderId="0" xfId="2" applyFont="1" applyAlignment="1" applyProtection="1">
      <protection locked="0"/>
    </xf>
    <xf numFmtId="166" fontId="6" fillId="10" borderId="27" xfId="0" applyNumberFormat="1" applyFont="1" applyFill="1" applyBorder="1" applyAlignment="1" applyProtection="1">
      <alignment horizontal="center" vertical="center"/>
      <protection locked="0"/>
    </xf>
    <xf numFmtId="0" fontId="6" fillId="10" borderId="28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vertical="center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28" xfId="0" applyFont="1" applyFill="1" applyBorder="1" applyAlignment="1" applyProtection="1">
      <alignment horizontal="left" vertical="center"/>
      <protection locked="0"/>
    </xf>
    <xf numFmtId="0" fontId="9" fillId="10" borderId="29" xfId="0" applyFont="1" applyFill="1" applyBorder="1" applyAlignment="1" applyProtection="1">
      <alignment horizontal="center" vertical="center"/>
      <protection locked="0"/>
    </xf>
    <xf numFmtId="0" fontId="9" fillId="10" borderId="28" xfId="0" applyFont="1" applyFill="1" applyBorder="1" applyAlignment="1" applyProtection="1">
      <alignment horizontal="center" vertical="center"/>
      <protection locked="0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right" vertical="center"/>
      <protection locked="0"/>
    </xf>
    <xf numFmtId="0" fontId="11" fillId="0" borderId="17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2" fillId="0" borderId="21" xfId="0" applyFont="1" applyBorder="1" applyProtection="1">
      <protection locked="0"/>
    </xf>
    <xf numFmtId="0" fontId="12" fillId="0" borderId="0" xfId="0" applyFont="1" applyProtection="1">
      <protection locked="0"/>
    </xf>
    <xf numFmtId="0" fontId="17" fillId="0" borderId="24" xfId="0" applyFont="1" applyBorder="1" applyProtection="1">
      <protection locked="0"/>
    </xf>
    <xf numFmtId="0" fontId="17" fillId="0" borderId="25" xfId="0" applyFont="1" applyBorder="1" applyProtection="1"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22" xfId="0" applyFont="1" applyBorder="1" applyAlignment="1" applyProtection="1">
      <alignment vertical="center" shrinkToFit="1"/>
      <protection locked="0"/>
    </xf>
    <xf numFmtId="0" fontId="16" fillId="6" borderId="0" xfId="2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9" fillId="10" borderId="27" xfId="0" applyFont="1" applyFill="1" applyBorder="1" applyAlignment="1" applyProtection="1">
      <alignment horizontal="center" vertical="center"/>
      <protection locked="0"/>
    </xf>
    <xf numFmtId="0" fontId="21" fillId="10" borderId="28" xfId="0" applyFont="1" applyFill="1" applyBorder="1" applyProtection="1">
      <protection locked="0"/>
    </xf>
  </cellXfs>
  <cellStyles count="4">
    <cellStyle name="Hyperlink" xfId="2" builtinId="8"/>
    <cellStyle name="Normal" xfId="0" builtinId="0"/>
    <cellStyle name="Normal 3" xfId="3" xr:uid="{00000000-0005-0000-0000-000002000000}"/>
    <cellStyle name="Normal_Sheet2" xfId="1" xr:uid="{00000000-0005-0000-0000-000003000000}"/>
  </cellStyles>
  <dxfs count="1">
    <dxf>
      <fill>
        <patternFill patternType="darkGray">
          <bgColor indexed="65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FA28F.D1B1B0A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53550" cy="21336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9353550" cy="21336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GB" sz="2800" b="1"/>
            <a:t>		        North-East</a:t>
          </a:r>
          <a:r>
            <a:rPr lang="en-GB" sz="2800" b="1" baseline="0"/>
            <a:t> Atlantic Marine Biological 		 		           Analytical Quality Control Scheme</a:t>
          </a:r>
        </a:p>
        <a:p>
          <a:pPr algn="l"/>
          <a:endParaRPr lang="en-GB" sz="1100" b="1" baseline="0"/>
        </a:p>
        <a:p>
          <a:pPr algn="l"/>
          <a:r>
            <a:rPr lang="en-GB" sz="1100" b="1" baseline="0"/>
            <a:t>		               </a:t>
          </a:r>
          <a:r>
            <a:rPr lang="en-GB" sz="1600" b="1" baseline="0"/>
            <a:t>Year 30 (2023-24) Scheme participation application form (version 1)</a:t>
          </a:r>
        </a:p>
        <a:p>
          <a:pPr algn="l"/>
          <a:endParaRPr lang="en-GB" sz="1100" b="1" baseline="0"/>
        </a:p>
        <a:p>
          <a:pPr algn="l"/>
          <a:r>
            <a:rPr lang="en-GB" sz="1100" b="1" baseline="0"/>
            <a:t>		                                                     </a:t>
          </a:r>
          <a:r>
            <a:rPr lang="en-GB" sz="1200" b="1" baseline="0"/>
            <a:t>Please return this completed form by e-mail to:</a:t>
          </a:r>
        </a:p>
        <a:p>
          <a:pPr algn="l"/>
          <a:r>
            <a:rPr lang="en-GB" sz="1200" b="1" baseline="0"/>
            <a:t>		                                                  </a:t>
          </a:r>
          <a:r>
            <a:rPr lang="en-GB" sz="1200" b="1" i="1" u="sng" baseline="0"/>
            <a:t>deborah.coates@environment-agency.gov.uk</a:t>
          </a:r>
        </a:p>
        <a:p>
          <a:pPr algn="l"/>
          <a:r>
            <a:rPr lang="en-GB" sz="1200" b="1" baseline="0"/>
            <a:t>                                                                                                   cc. </a:t>
          </a:r>
          <a:r>
            <a:rPr lang="en-GB" sz="1200" b="1" i="1" u="sng" baseline="0"/>
            <a:t>graham.phillips@environment-agency.gov.uk</a:t>
          </a:r>
        </a:p>
        <a:p>
          <a:pPr algn="l"/>
          <a:endParaRPr lang="en-GB" sz="1100"/>
        </a:p>
      </xdr:txBody>
    </xdr:sp>
    <xdr:clientData/>
  </xdr:oneCellAnchor>
  <xdr:twoCellAnchor editAs="oneCell">
    <xdr:from>
      <xdr:col>0</xdr:col>
      <xdr:colOff>190500</xdr:colOff>
      <xdr:row>0</xdr:row>
      <xdr:rowOff>180975</xdr:rowOff>
    </xdr:from>
    <xdr:to>
      <xdr:col>0</xdr:col>
      <xdr:colOff>1759340</xdr:colOff>
      <xdr:row>0</xdr:row>
      <xdr:rowOff>1695450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1568840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17</xdr:row>
          <xdr:rowOff>9525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1) Select required modules and membership type - select quantity = 0 for modules that are not required</a:t>
              </a:r>
            </a:p>
            <a:p>
              <a:pPr algn="ctr" rtl="0">
                <a:defRPr sz="1000"/>
              </a:pPr>
              <a:endParaRPr lang="en-GB" sz="1600" b="1" i="1" u="sng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2) Send application by e-mail to:</a:t>
              </a:r>
            </a:p>
            <a:p>
              <a:pPr algn="ctr" rtl="0">
                <a:defRPr sz="1000"/>
              </a:pPr>
              <a:r>
                <a:rPr lang="en-GB" sz="1600" b="1" i="1" u="sng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deborah.coates@environment-agency.gov.uk</a:t>
              </a:r>
              <a:r>
                <a:rPr lang="en-GB" sz="16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 </a:t>
              </a:r>
            </a:p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cc.</a:t>
              </a:r>
              <a:r>
                <a:rPr lang="en-GB" sz="1600" b="1" i="1" u="sng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 graham.phillips@environment-agency.gov.uk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542925</xdr:colOff>
          <xdr:row>2</xdr:row>
          <xdr:rowOff>0</xdr:rowOff>
        </xdr:from>
        <xdr:to>
          <xdr:col>7</xdr:col>
          <xdr:colOff>781050</xdr:colOff>
          <xdr:row>1048575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Export to NMBAQC master spreadsheet (NMBAQC master spreadsheet must be open)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9525</xdr:rowOff>
        </xdr:from>
        <xdr:to>
          <xdr:col>2</xdr:col>
          <xdr:colOff>533400</xdr:colOff>
          <xdr:row>3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Open NMBAQC master spreadsheet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47625</xdr:rowOff>
    </xdr:from>
    <xdr:to>
      <xdr:col>3</xdr:col>
      <xdr:colOff>533400</xdr:colOff>
      <xdr:row>4</xdr:row>
      <xdr:rowOff>272143</xdr:rowOff>
    </xdr:to>
    <xdr:pic>
      <xdr:nvPicPr>
        <xdr:cNvPr id="3" name="Picture 8" descr="cid:D5471E8E-51E9-40FA-961D-D7B5ABEE0D12@oakbase.loca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374196"/>
          <a:ext cx="1962150" cy="120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%20taxqueries@environment-agency.gov.uk" TargetMode="External"/><Relationship Id="rId1" Type="http://schemas.openxmlformats.org/officeDocument/2006/relationships/hyperlink" Target="mailto:EA_Invoice.Credit_Request@environment-agency.gov.uk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199"/>
  <sheetViews>
    <sheetView workbookViewId="0">
      <selection activeCell="B20" sqref="B20"/>
    </sheetView>
  </sheetViews>
  <sheetFormatPr defaultColWidth="0" defaultRowHeight="15.75" zeroHeight="1" x14ac:dyDescent="0.25"/>
  <cols>
    <col min="1" max="1" width="49.109375" style="148" bestFit="1" customWidth="1"/>
    <col min="2" max="2" width="60.109375" style="166" customWidth="1"/>
    <col min="3" max="3" width="43.33203125" hidden="1" customWidth="1"/>
    <col min="4" max="4" width="7.6640625" hidden="1" customWidth="1"/>
    <col min="5" max="16383" width="4.33203125" hidden="1"/>
    <col min="16384" max="16384" width="2" hidden="1" customWidth="1"/>
  </cols>
  <sheetData>
    <row r="1" spans="1:4" ht="183.75" customHeight="1" x14ac:dyDescent="0.25">
      <c r="A1" s="139" t="s">
        <v>14</v>
      </c>
      <c r="B1" s="180"/>
      <c r="C1" t="s">
        <v>280</v>
      </c>
      <c r="D1" t="s">
        <v>325</v>
      </c>
    </row>
    <row r="2" spans="1:4" x14ac:dyDescent="0.25">
      <c r="A2" s="145" t="s">
        <v>11</v>
      </c>
      <c r="B2" s="164"/>
      <c r="C2" t="s">
        <v>291</v>
      </c>
      <c r="D2" t="s">
        <v>284</v>
      </c>
    </row>
    <row r="3" spans="1:4" x14ac:dyDescent="0.25">
      <c r="A3" s="145" t="s">
        <v>290</v>
      </c>
      <c r="B3" s="181"/>
      <c r="C3" t="s">
        <v>279</v>
      </c>
      <c r="D3" t="s">
        <v>283</v>
      </c>
    </row>
    <row r="4" spans="1:4" ht="16.5" thickBot="1" x14ac:dyDescent="0.3">
      <c r="A4" s="149" t="s">
        <v>15</v>
      </c>
      <c r="B4" s="165"/>
      <c r="C4" t="s">
        <v>20</v>
      </c>
      <c r="D4" t="s">
        <v>282</v>
      </c>
    </row>
    <row r="5" spans="1:4" x14ac:dyDescent="0.25">
      <c r="A5" s="138" t="s">
        <v>289</v>
      </c>
      <c r="B5" s="151"/>
      <c r="C5" t="s">
        <v>21</v>
      </c>
    </row>
    <row r="6" spans="1:4" x14ac:dyDescent="0.25">
      <c r="A6" s="150" t="s">
        <v>301</v>
      </c>
      <c r="B6" s="152"/>
      <c r="C6" t="s">
        <v>22</v>
      </c>
    </row>
    <row r="7" spans="1:4" x14ac:dyDescent="0.25">
      <c r="A7" s="150" t="s">
        <v>300</v>
      </c>
      <c r="B7" s="152"/>
      <c r="C7" t="s">
        <v>23</v>
      </c>
    </row>
    <row r="8" spans="1:4" x14ac:dyDescent="0.25">
      <c r="A8" s="150" t="s">
        <v>299</v>
      </c>
      <c r="B8" s="152"/>
      <c r="C8" t="s">
        <v>24</v>
      </c>
    </row>
    <row r="9" spans="1:4" x14ac:dyDescent="0.25">
      <c r="A9" s="150" t="s">
        <v>298</v>
      </c>
      <c r="B9" s="152"/>
      <c r="C9" t="s">
        <v>25</v>
      </c>
    </row>
    <row r="10" spans="1:4" x14ac:dyDescent="0.25">
      <c r="A10" s="150" t="s">
        <v>297</v>
      </c>
      <c r="B10" s="152"/>
      <c r="C10" t="s">
        <v>26</v>
      </c>
    </row>
    <row r="11" spans="1:4" x14ac:dyDescent="0.25">
      <c r="A11" s="150" t="s">
        <v>296</v>
      </c>
      <c r="B11" s="152" t="s">
        <v>291</v>
      </c>
      <c r="C11" t="s">
        <v>27</v>
      </c>
    </row>
    <row r="12" spans="1:4" x14ac:dyDescent="0.25">
      <c r="A12" s="150" t="s">
        <v>295</v>
      </c>
      <c r="B12" s="152"/>
      <c r="C12" t="s">
        <v>28</v>
      </c>
    </row>
    <row r="13" spans="1:4" x14ac:dyDescent="0.25">
      <c r="A13" s="150" t="s">
        <v>286</v>
      </c>
      <c r="B13" s="152"/>
      <c r="C13" t="s">
        <v>29</v>
      </c>
    </row>
    <row r="14" spans="1:4" x14ac:dyDescent="0.25">
      <c r="A14" s="150" t="s">
        <v>287</v>
      </c>
      <c r="B14" s="152"/>
      <c r="C14" t="s">
        <v>30</v>
      </c>
    </row>
    <row r="15" spans="1:4" ht="16.5" thickBot="1" x14ac:dyDescent="0.3">
      <c r="A15" s="150" t="s">
        <v>16</v>
      </c>
      <c r="B15" s="152"/>
      <c r="C15" t="s">
        <v>31</v>
      </c>
    </row>
    <row r="16" spans="1:4" s="7" customFormat="1" x14ac:dyDescent="0.25">
      <c r="A16" s="135" t="s">
        <v>13</v>
      </c>
      <c r="B16" s="153"/>
    </row>
    <row r="17" spans="1:3" x14ac:dyDescent="0.25">
      <c r="A17" s="144" t="s">
        <v>302</v>
      </c>
      <c r="B17" s="154"/>
      <c r="C17" t="s">
        <v>32</v>
      </c>
    </row>
    <row r="18" spans="1:3" x14ac:dyDescent="0.25">
      <c r="A18" s="144" t="s">
        <v>303</v>
      </c>
      <c r="B18" s="154"/>
      <c r="C18" t="s">
        <v>33</v>
      </c>
    </row>
    <row r="19" spans="1:3" x14ac:dyDescent="0.25">
      <c r="A19" s="144" t="s">
        <v>304</v>
      </c>
      <c r="B19" s="154"/>
      <c r="C19" t="s">
        <v>34</v>
      </c>
    </row>
    <row r="20" spans="1:3" x14ac:dyDescent="0.25">
      <c r="A20" s="144" t="s">
        <v>305</v>
      </c>
      <c r="B20" s="154"/>
      <c r="C20" t="s">
        <v>35</v>
      </c>
    </row>
    <row r="21" spans="1:3" x14ac:dyDescent="0.25">
      <c r="A21" s="144" t="s">
        <v>306</v>
      </c>
      <c r="B21" s="154"/>
      <c r="C21" t="s">
        <v>36</v>
      </c>
    </row>
    <row r="22" spans="1:3" x14ac:dyDescent="0.25">
      <c r="A22" s="144" t="s">
        <v>307</v>
      </c>
      <c r="B22" s="154" t="s">
        <v>291</v>
      </c>
      <c r="C22" t="s">
        <v>37</v>
      </c>
    </row>
    <row r="23" spans="1:3" x14ac:dyDescent="0.25">
      <c r="A23" s="144" t="s">
        <v>308</v>
      </c>
      <c r="B23" s="154"/>
      <c r="C23" t="s">
        <v>38</v>
      </c>
    </row>
    <row r="24" spans="1:3" x14ac:dyDescent="0.25">
      <c r="A24" s="144" t="s">
        <v>288</v>
      </c>
      <c r="B24" s="154"/>
      <c r="C24" t="s">
        <v>39</v>
      </c>
    </row>
    <row r="25" spans="1:3" x14ac:dyDescent="0.25">
      <c r="A25" s="144" t="s">
        <v>18</v>
      </c>
      <c r="B25" s="154"/>
      <c r="C25" t="s">
        <v>40</v>
      </c>
    </row>
    <row r="26" spans="1:3" x14ac:dyDescent="0.25">
      <c r="A26" s="144" t="s">
        <v>17</v>
      </c>
      <c r="B26" s="154"/>
      <c r="C26" t="s">
        <v>41</v>
      </c>
    </row>
    <row r="27" spans="1:3" x14ac:dyDescent="0.25">
      <c r="A27" s="144" t="s">
        <v>19</v>
      </c>
      <c r="B27" s="154"/>
      <c r="C27" t="s">
        <v>42</v>
      </c>
    </row>
    <row r="28" spans="1:3" ht="16.5" thickBot="1" x14ac:dyDescent="0.3">
      <c r="A28" s="136" t="s">
        <v>328</v>
      </c>
      <c r="B28" s="155"/>
    </row>
    <row r="29" spans="1:3" ht="90.75" thickBot="1" x14ac:dyDescent="0.3">
      <c r="A29" s="212" t="s">
        <v>327</v>
      </c>
      <c r="B29" s="213" t="s">
        <v>284</v>
      </c>
      <c r="C29" t="s">
        <v>43</v>
      </c>
    </row>
    <row r="30" spans="1:3" ht="30.75" thickBot="1" x14ac:dyDescent="0.3">
      <c r="A30" s="215" t="s">
        <v>329</v>
      </c>
      <c r="B30" s="214"/>
      <c r="C30" t="s">
        <v>44</v>
      </c>
    </row>
    <row r="31" spans="1:3" hidden="1" x14ac:dyDescent="0.25">
      <c r="C31" t="s">
        <v>45</v>
      </c>
    </row>
    <row r="32" spans="1:3" hidden="1" x14ac:dyDescent="0.25">
      <c r="C32" t="s">
        <v>46</v>
      </c>
    </row>
    <row r="33" spans="3:3" hidden="1" x14ac:dyDescent="0.25">
      <c r="C33" t="s">
        <v>47</v>
      </c>
    </row>
    <row r="34" spans="3:3" hidden="1" x14ac:dyDescent="0.25">
      <c r="C34" t="s">
        <v>48</v>
      </c>
    </row>
    <row r="35" spans="3:3" hidden="1" x14ac:dyDescent="0.25">
      <c r="C35" t="s">
        <v>49</v>
      </c>
    </row>
    <row r="36" spans="3:3" hidden="1" x14ac:dyDescent="0.25">
      <c r="C36" t="s">
        <v>50</v>
      </c>
    </row>
    <row r="37" spans="3:3" hidden="1" x14ac:dyDescent="0.25">
      <c r="C37" t="s">
        <v>51</v>
      </c>
    </row>
    <row r="38" spans="3:3" hidden="1" x14ac:dyDescent="0.25">
      <c r="C38" t="s">
        <v>52</v>
      </c>
    </row>
    <row r="39" spans="3:3" hidden="1" x14ac:dyDescent="0.25">
      <c r="C39" t="s">
        <v>53</v>
      </c>
    </row>
    <row r="40" spans="3:3" hidden="1" x14ac:dyDescent="0.25">
      <c r="C40" t="s">
        <v>54</v>
      </c>
    </row>
    <row r="41" spans="3:3" hidden="1" x14ac:dyDescent="0.25">
      <c r="C41" t="s">
        <v>55</v>
      </c>
    </row>
    <row r="42" spans="3:3" hidden="1" x14ac:dyDescent="0.25">
      <c r="C42" t="s">
        <v>56</v>
      </c>
    </row>
    <row r="43" spans="3:3" hidden="1" x14ac:dyDescent="0.25">
      <c r="C43" t="s">
        <v>57</v>
      </c>
    </row>
    <row r="44" spans="3:3" hidden="1" x14ac:dyDescent="0.25">
      <c r="C44" t="s">
        <v>58</v>
      </c>
    </row>
    <row r="45" spans="3:3" hidden="1" x14ac:dyDescent="0.25">
      <c r="C45" t="s">
        <v>59</v>
      </c>
    </row>
    <row r="46" spans="3:3" hidden="1" x14ac:dyDescent="0.25">
      <c r="C46" t="s">
        <v>60</v>
      </c>
    </row>
    <row r="47" spans="3:3" hidden="1" x14ac:dyDescent="0.25">
      <c r="C47" t="s">
        <v>61</v>
      </c>
    </row>
    <row r="48" spans="3:3" hidden="1" x14ac:dyDescent="0.25">
      <c r="C48" t="s">
        <v>62</v>
      </c>
    </row>
    <row r="49" spans="3:3" hidden="1" x14ac:dyDescent="0.25">
      <c r="C49" t="s">
        <v>63</v>
      </c>
    </row>
    <row r="50" spans="3:3" hidden="1" x14ac:dyDescent="0.25">
      <c r="C50" t="s">
        <v>64</v>
      </c>
    </row>
    <row r="51" spans="3:3" hidden="1" x14ac:dyDescent="0.25">
      <c r="C51" t="s">
        <v>65</v>
      </c>
    </row>
    <row r="52" spans="3:3" hidden="1" x14ac:dyDescent="0.25">
      <c r="C52" t="s">
        <v>66</v>
      </c>
    </row>
    <row r="53" spans="3:3" hidden="1" x14ac:dyDescent="0.25">
      <c r="C53" t="s">
        <v>67</v>
      </c>
    </row>
    <row r="54" spans="3:3" hidden="1" x14ac:dyDescent="0.25">
      <c r="C54" t="s">
        <v>68</v>
      </c>
    </row>
    <row r="55" spans="3:3" hidden="1" x14ac:dyDescent="0.25">
      <c r="C55" t="s">
        <v>69</v>
      </c>
    </row>
    <row r="56" spans="3:3" hidden="1" x14ac:dyDescent="0.25">
      <c r="C56" t="s">
        <v>70</v>
      </c>
    </row>
    <row r="57" spans="3:3" hidden="1" x14ac:dyDescent="0.25">
      <c r="C57" t="s">
        <v>71</v>
      </c>
    </row>
    <row r="58" spans="3:3" hidden="1" x14ac:dyDescent="0.25">
      <c r="C58" t="s">
        <v>72</v>
      </c>
    </row>
    <row r="59" spans="3:3" hidden="1" x14ac:dyDescent="0.25">
      <c r="C59" t="s">
        <v>73</v>
      </c>
    </row>
    <row r="60" spans="3:3" hidden="1" x14ac:dyDescent="0.25">
      <c r="C60" t="s">
        <v>74</v>
      </c>
    </row>
    <row r="61" spans="3:3" hidden="1" x14ac:dyDescent="0.25">
      <c r="C61" t="s">
        <v>75</v>
      </c>
    </row>
    <row r="62" spans="3:3" hidden="1" x14ac:dyDescent="0.25">
      <c r="C62" t="s">
        <v>76</v>
      </c>
    </row>
    <row r="63" spans="3:3" hidden="1" x14ac:dyDescent="0.25">
      <c r="C63" t="s">
        <v>77</v>
      </c>
    </row>
    <row r="64" spans="3:3" hidden="1" x14ac:dyDescent="0.25">
      <c r="C64" t="s">
        <v>326</v>
      </c>
    </row>
    <row r="65" spans="3:3" hidden="1" x14ac:dyDescent="0.25">
      <c r="C65" t="s">
        <v>323</v>
      </c>
    </row>
    <row r="66" spans="3:3" hidden="1" x14ac:dyDescent="0.25">
      <c r="C66" t="s">
        <v>78</v>
      </c>
    </row>
    <row r="67" spans="3:3" hidden="1" x14ac:dyDescent="0.25">
      <c r="C67" t="s">
        <v>79</v>
      </c>
    </row>
    <row r="68" spans="3:3" hidden="1" x14ac:dyDescent="0.25">
      <c r="C68" t="s">
        <v>80</v>
      </c>
    </row>
    <row r="69" spans="3:3" hidden="1" x14ac:dyDescent="0.25">
      <c r="C69" t="s">
        <v>81</v>
      </c>
    </row>
    <row r="70" spans="3:3" hidden="1" x14ac:dyDescent="0.25">
      <c r="C70" t="s">
        <v>82</v>
      </c>
    </row>
    <row r="71" spans="3:3" hidden="1" x14ac:dyDescent="0.25">
      <c r="C71" t="s">
        <v>83</v>
      </c>
    </row>
    <row r="72" spans="3:3" hidden="1" x14ac:dyDescent="0.25">
      <c r="C72" t="s">
        <v>84</v>
      </c>
    </row>
    <row r="73" spans="3:3" hidden="1" x14ac:dyDescent="0.25">
      <c r="C73" t="s">
        <v>85</v>
      </c>
    </row>
    <row r="74" spans="3:3" hidden="1" x14ac:dyDescent="0.25">
      <c r="C74" t="s">
        <v>86</v>
      </c>
    </row>
    <row r="75" spans="3:3" hidden="1" x14ac:dyDescent="0.25">
      <c r="C75" t="s">
        <v>87</v>
      </c>
    </row>
    <row r="76" spans="3:3" hidden="1" x14ac:dyDescent="0.25">
      <c r="C76" t="s">
        <v>88</v>
      </c>
    </row>
    <row r="77" spans="3:3" hidden="1" x14ac:dyDescent="0.25">
      <c r="C77" t="s">
        <v>89</v>
      </c>
    </row>
    <row r="78" spans="3:3" hidden="1" x14ac:dyDescent="0.25">
      <c r="C78" t="s">
        <v>90</v>
      </c>
    </row>
    <row r="79" spans="3:3" hidden="1" x14ac:dyDescent="0.25">
      <c r="C79" t="s">
        <v>91</v>
      </c>
    </row>
    <row r="80" spans="3:3" hidden="1" x14ac:dyDescent="0.25">
      <c r="C80" t="s">
        <v>92</v>
      </c>
    </row>
    <row r="81" spans="3:3" hidden="1" x14ac:dyDescent="0.25">
      <c r="C81" t="s">
        <v>93</v>
      </c>
    </row>
    <row r="82" spans="3:3" hidden="1" x14ac:dyDescent="0.25">
      <c r="C82" t="s">
        <v>94</v>
      </c>
    </row>
    <row r="83" spans="3:3" hidden="1" x14ac:dyDescent="0.25">
      <c r="C83" t="s">
        <v>95</v>
      </c>
    </row>
    <row r="84" spans="3:3" hidden="1" x14ac:dyDescent="0.25">
      <c r="C84" t="s">
        <v>96</v>
      </c>
    </row>
    <row r="85" spans="3:3" hidden="1" x14ac:dyDescent="0.25">
      <c r="C85" t="s">
        <v>97</v>
      </c>
    </row>
    <row r="86" spans="3:3" hidden="1" x14ac:dyDescent="0.25">
      <c r="C86" t="s">
        <v>98</v>
      </c>
    </row>
    <row r="87" spans="3:3" hidden="1" x14ac:dyDescent="0.25">
      <c r="C87" t="s">
        <v>99</v>
      </c>
    </row>
    <row r="88" spans="3:3" hidden="1" x14ac:dyDescent="0.25">
      <c r="C88" t="s">
        <v>100</v>
      </c>
    </row>
    <row r="89" spans="3:3" hidden="1" x14ac:dyDescent="0.25">
      <c r="C89" t="s">
        <v>101</v>
      </c>
    </row>
    <row r="90" spans="3:3" hidden="1" x14ac:dyDescent="0.25">
      <c r="C90" t="s">
        <v>102</v>
      </c>
    </row>
    <row r="91" spans="3:3" hidden="1" x14ac:dyDescent="0.25">
      <c r="C91" t="s">
        <v>103</v>
      </c>
    </row>
    <row r="92" spans="3:3" hidden="1" x14ac:dyDescent="0.25">
      <c r="C92" t="s">
        <v>104</v>
      </c>
    </row>
    <row r="93" spans="3:3" hidden="1" x14ac:dyDescent="0.25">
      <c r="C93" t="s">
        <v>105</v>
      </c>
    </row>
    <row r="94" spans="3:3" hidden="1" x14ac:dyDescent="0.25">
      <c r="C94" t="s">
        <v>106</v>
      </c>
    </row>
    <row r="95" spans="3:3" hidden="1" x14ac:dyDescent="0.25">
      <c r="C95" t="s">
        <v>107</v>
      </c>
    </row>
    <row r="96" spans="3:3" hidden="1" x14ac:dyDescent="0.25">
      <c r="C96" t="s">
        <v>108</v>
      </c>
    </row>
    <row r="97" spans="3:3" hidden="1" x14ac:dyDescent="0.25">
      <c r="C97" t="s">
        <v>109</v>
      </c>
    </row>
    <row r="98" spans="3:3" hidden="1" x14ac:dyDescent="0.25">
      <c r="C98" t="s">
        <v>110</v>
      </c>
    </row>
    <row r="99" spans="3:3" hidden="1" x14ac:dyDescent="0.25">
      <c r="C99" t="s">
        <v>111</v>
      </c>
    </row>
    <row r="100" spans="3:3" hidden="1" x14ac:dyDescent="0.25">
      <c r="C100" t="s">
        <v>112</v>
      </c>
    </row>
    <row r="101" spans="3:3" hidden="1" x14ac:dyDescent="0.25">
      <c r="C101" t="s">
        <v>113</v>
      </c>
    </row>
    <row r="102" spans="3:3" hidden="1" x14ac:dyDescent="0.25">
      <c r="C102" t="s">
        <v>114</v>
      </c>
    </row>
    <row r="103" spans="3:3" hidden="1" x14ac:dyDescent="0.25">
      <c r="C103" t="s">
        <v>115</v>
      </c>
    </row>
    <row r="104" spans="3:3" hidden="1" x14ac:dyDescent="0.25">
      <c r="C104" t="s">
        <v>116</v>
      </c>
    </row>
    <row r="105" spans="3:3" hidden="1" x14ac:dyDescent="0.25">
      <c r="C105" t="s">
        <v>117</v>
      </c>
    </row>
    <row r="106" spans="3:3" hidden="1" x14ac:dyDescent="0.25">
      <c r="C106" t="s">
        <v>118</v>
      </c>
    </row>
    <row r="107" spans="3:3" hidden="1" x14ac:dyDescent="0.25">
      <c r="C107" t="s">
        <v>119</v>
      </c>
    </row>
    <row r="108" spans="3:3" hidden="1" x14ac:dyDescent="0.25">
      <c r="C108" t="s">
        <v>120</v>
      </c>
    </row>
    <row r="109" spans="3:3" hidden="1" x14ac:dyDescent="0.25">
      <c r="C109" t="s">
        <v>121</v>
      </c>
    </row>
    <row r="110" spans="3:3" hidden="1" x14ac:dyDescent="0.25">
      <c r="C110" t="s">
        <v>122</v>
      </c>
    </row>
    <row r="111" spans="3:3" hidden="1" x14ac:dyDescent="0.25">
      <c r="C111" t="s">
        <v>123</v>
      </c>
    </row>
    <row r="112" spans="3:3" hidden="1" x14ac:dyDescent="0.25">
      <c r="C112" t="s">
        <v>124</v>
      </c>
    </row>
    <row r="113" spans="3:3" hidden="1" x14ac:dyDescent="0.25">
      <c r="C113" t="s">
        <v>125</v>
      </c>
    </row>
    <row r="114" spans="3:3" hidden="1" x14ac:dyDescent="0.25">
      <c r="C114" t="s">
        <v>126</v>
      </c>
    </row>
    <row r="115" spans="3:3" hidden="1" x14ac:dyDescent="0.25">
      <c r="C115" t="s">
        <v>127</v>
      </c>
    </row>
    <row r="116" spans="3:3" hidden="1" x14ac:dyDescent="0.25">
      <c r="C116" t="s">
        <v>128</v>
      </c>
    </row>
    <row r="117" spans="3:3" hidden="1" x14ac:dyDescent="0.25">
      <c r="C117" t="s">
        <v>129</v>
      </c>
    </row>
    <row r="118" spans="3:3" hidden="1" x14ac:dyDescent="0.25">
      <c r="C118" t="s">
        <v>130</v>
      </c>
    </row>
    <row r="119" spans="3:3" hidden="1" x14ac:dyDescent="0.25">
      <c r="C119" t="s">
        <v>131</v>
      </c>
    </row>
    <row r="120" spans="3:3" hidden="1" x14ac:dyDescent="0.25">
      <c r="C120" t="s">
        <v>132</v>
      </c>
    </row>
    <row r="121" spans="3:3" hidden="1" x14ac:dyDescent="0.25">
      <c r="C121" t="s">
        <v>133</v>
      </c>
    </row>
    <row r="122" spans="3:3" hidden="1" x14ac:dyDescent="0.25">
      <c r="C122" t="s">
        <v>134</v>
      </c>
    </row>
    <row r="123" spans="3:3" hidden="1" x14ac:dyDescent="0.25">
      <c r="C123" t="s">
        <v>135</v>
      </c>
    </row>
    <row r="124" spans="3:3" hidden="1" x14ac:dyDescent="0.25">
      <c r="C124" t="s">
        <v>136</v>
      </c>
    </row>
    <row r="125" spans="3:3" hidden="1" x14ac:dyDescent="0.25">
      <c r="C125" t="s">
        <v>137</v>
      </c>
    </row>
    <row r="126" spans="3:3" hidden="1" x14ac:dyDescent="0.25">
      <c r="C126" t="s">
        <v>138</v>
      </c>
    </row>
    <row r="127" spans="3:3" hidden="1" x14ac:dyDescent="0.25">
      <c r="C127" t="s">
        <v>139</v>
      </c>
    </row>
    <row r="128" spans="3:3" hidden="1" x14ac:dyDescent="0.25">
      <c r="C128" t="s">
        <v>140</v>
      </c>
    </row>
    <row r="129" spans="3:3" hidden="1" x14ac:dyDescent="0.25">
      <c r="C129" t="s">
        <v>141</v>
      </c>
    </row>
    <row r="130" spans="3:3" hidden="1" x14ac:dyDescent="0.25">
      <c r="C130" t="s">
        <v>142</v>
      </c>
    </row>
    <row r="131" spans="3:3" hidden="1" x14ac:dyDescent="0.25">
      <c r="C131" t="s">
        <v>143</v>
      </c>
    </row>
    <row r="132" spans="3:3" hidden="1" x14ac:dyDescent="0.25">
      <c r="C132" t="s">
        <v>144</v>
      </c>
    </row>
    <row r="133" spans="3:3" hidden="1" x14ac:dyDescent="0.25">
      <c r="C133" t="s">
        <v>145</v>
      </c>
    </row>
    <row r="134" spans="3:3" hidden="1" x14ac:dyDescent="0.25">
      <c r="C134" t="s">
        <v>146</v>
      </c>
    </row>
    <row r="135" spans="3:3" hidden="1" x14ac:dyDescent="0.25">
      <c r="C135" t="s">
        <v>147</v>
      </c>
    </row>
    <row r="136" spans="3:3" hidden="1" x14ac:dyDescent="0.25">
      <c r="C136" t="s">
        <v>148</v>
      </c>
    </row>
    <row r="137" spans="3:3" hidden="1" x14ac:dyDescent="0.25">
      <c r="C137" t="s">
        <v>149</v>
      </c>
    </row>
    <row r="138" spans="3:3" hidden="1" x14ac:dyDescent="0.25">
      <c r="C138" t="s">
        <v>150</v>
      </c>
    </row>
    <row r="139" spans="3:3" hidden="1" x14ac:dyDescent="0.25">
      <c r="C139" t="s">
        <v>151</v>
      </c>
    </row>
    <row r="140" spans="3:3" hidden="1" x14ac:dyDescent="0.25">
      <c r="C140" t="s">
        <v>152</v>
      </c>
    </row>
    <row r="141" spans="3:3" hidden="1" x14ac:dyDescent="0.25">
      <c r="C141" t="s">
        <v>153</v>
      </c>
    </row>
    <row r="142" spans="3:3" hidden="1" x14ac:dyDescent="0.25">
      <c r="C142" t="s">
        <v>154</v>
      </c>
    </row>
    <row r="143" spans="3:3" hidden="1" x14ac:dyDescent="0.25">
      <c r="C143" t="s">
        <v>155</v>
      </c>
    </row>
    <row r="144" spans="3:3" hidden="1" x14ac:dyDescent="0.25">
      <c r="C144" t="s">
        <v>156</v>
      </c>
    </row>
    <row r="145" spans="3:3" hidden="1" x14ac:dyDescent="0.25">
      <c r="C145" t="s">
        <v>157</v>
      </c>
    </row>
    <row r="146" spans="3:3" hidden="1" x14ac:dyDescent="0.25">
      <c r="C146" t="s">
        <v>158</v>
      </c>
    </row>
    <row r="147" spans="3:3" hidden="1" x14ac:dyDescent="0.25">
      <c r="C147" t="s">
        <v>159</v>
      </c>
    </row>
    <row r="148" spans="3:3" hidden="1" x14ac:dyDescent="0.25">
      <c r="C148" t="s">
        <v>160</v>
      </c>
    </row>
    <row r="149" spans="3:3" hidden="1" x14ac:dyDescent="0.25">
      <c r="C149" t="s">
        <v>161</v>
      </c>
    </row>
    <row r="150" spans="3:3" hidden="1" x14ac:dyDescent="0.25">
      <c r="C150" t="s">
        <v>162</v>
      </c>
    </row>
    <row r="151" spans="3:3" hidden="1" x14ac:dyDescent="0.25">
      <c r="C151" t="s">
        <v>163</v>
      </c>
    </row>
    <row r="152" spans="3:3" hidden="1" x14ac:dyDescent="0.25">
      <c r="C152" t="s">
        <v>164</v>
      </c>
    </row>
    <row r="153" spans="3:3" hidden="1" x14ac:dyDescent="0.25">
      <c r="C153" t="s">
        <v>165</v>
      </c>
    </row>
    <row r="154" spans="3:3" hidden="1" x14ac:dyDescent="0.25">
      <c r="C154" t="s">
        <v>166</v>
      </c>
    </row>
    <row r="155" spans="3:3" hidden="1" x14ac:dyDescent="0.25">
      <c r="C155" t="s">
        <v>167</v>
      </c>
    </row>
    <row r="156" spans="3:3" hidden="1" x14ac:dyDescent="0.25">
      <c r="C156" t="s">
        <v>168</v>
      </c>
    </row>
    <row r="157" spans="3:3" hidden="1" x14ac:dyDescent="0.25">
      <c r="C157" t="s">
        <v>169</v>
      </c>
    </row>
    <row r="158" spans="3:3" hidden="1" x14ac:dyDescent="0.25">
      <c r="C158" t="s">
        <v>170</v>
      </c>
    </row>
    <row r="159" spans="3:3" hidden="1" x14ac:dyDescent="0.25">
      <c r="C159" t="s">
        <v>171</v>
      </c>
    </row>
    <row r="160" spans="3:3" hidden="1" x14ac:dyDescent="0.25">
      <c r="C160" t="s">
        <v>172</v>
      </c>
    </row>
    <row r="161" spans="3:3" hidden="1" x14ac:dyDescent="0.25">
      <c r="C161" t="s">
        <v>173</v>
      </c>
    </row>
    <row r="162" spans="3:3" hidden="1" x14ac:dyDescent="0.25">
      <c r="C162" t="s">
        <v>174</v>
      </c>
    </row>
    <row r="163" spans="3:3" hidden="1" x14ac:dyDescent="0.25">
      <c r="C163" t="s">
        <v>175</v>
      </c>
    </row>
    <row r="164" spans="3:3" hidden="1" x14ac:dyDescent="0.25">
      <c r="C164" t="s">
        <v>176</v>
      </c>
    </row>
    <row r="165" spans="3:3" hidden="1" x14ac:dyDescent="0.25">
      <c r="C165" t="s">
        <v>177</v>
      </c>
    </row>
    <row r="166" spans="3:3" hidden="1" x14ac:dyDescent="0.25">
      <c r="C166" t="s">
        <v>178</v>
      </c>
    </row>
    <row r="167" spans="3:3" hidden="1" x14ac:dyDescent="0.25">
      <c r="C167" t="s">
        <v>179</v>
      </c>
    </row>
    <row r="168" spans="3:3" hidden="1" x14ac:dyDescent="0.25">
      <c r="C168" t="s">
        <v>180</v>
      </c>
    </row>
    <row r="169" spans="3:3" hidden="1" x14ac:dyDescent="0.25">
      <c r="C169" t="s">
        <v>181</v>
      </c>
    </row>
    <row r="170" spans="3:3" hidden="1" x14ac:dyDescent="0.25">
      <c r="C170" t="s">
        <v>182</v>
      </c>
    </row>
    <row r="171" spans="3:3" hidden="1" x14ac:dyDescent="0.25">
      <c r="C171" t="s">
        <v>183</v>
      </c>
    </row>
    <row r="172" spans="3:3" hidden="1" x14ac:dyDescent="0.25">
      <c r="C172" t="s">
        <v>184</v>
      </c>
    </row>
    <row r="173" spans="3:3" hidden="1" x14ac:dyDescent="0.25">
      <c r="C173" t="s">
        <v>185</v>
      </c>
    </row>
    <row r="174" spans="3:3" hidden="1" x14ac:dyDescent="0.25">
      <c r="C174" t="s">
        <v>186</v>
      </c>
    </row>
    <row r="175" spans="3:3" hidden="1" x14ac:dyDescent="0.25">
      <c r="C175" t="s">
        <v>187</v>
      </c>
    </row>
    <row r="176" spans="3:3" hidden="1" x14ac:dyDescent="0.25">
      <c r="C176" t="s">
        <v>188</v>
      </c>
    </row>
    <row r="177" spans="3:3" hidden="1" x14ac:dyDescent="0.25">
      <c r="C177" t="s">
        <v>189</v>
      </c>
    </row>
    <row r="178" spans="3:3" hidden="1" x14ac:dyDescent="0.25">
      <c r="C178" t="s">
        <v>190</v>
      </c>
    </row>
    <row r="179" spans="3:3" hidden="1" x14ac:dyDescent="0.25">
      <c r="C179" t="s">
        <v>191</v>
      </c>
    </row>
    <row r="180" spans="3:3" hidden="1" x14ac:dyDescent="0.25">
      <c r="C180" t="s">
        <v>192</v>
      </c>
    </row>
    <row r="181" spans="3:3" hidden="1" x14ac:dyDescent="0.25">
      <c r="C181" t="s">
        <v>193</v>
      </c>
    </row>
    <row r="182" spans="3:3" hidden="1" x14ac:dyDescent="0.25">
      <c r="C182" t="s">
        <v>194</v>
      </c>
    </row>
    <row r="183" spans="3:3" hidden="1" x14ac:dyDescent="0.25">
      <c r="C183" t="s">
        <v>195</v>
      </c>
    </row>
    <row r="184" spans="3:3" hidden="1" x14ac:dyDescent="0.25">
      <c r="C184" t="s">
        <v>196</v>
      </c>
    </row>
    <row r="185" spans="3:3" hidden="1" x14ac:dyDescent="0.25">
      <c r="C185" t="s">
        <v>197</v>
      </c>
    </row>
    <row r="186" spans="3:3" hidden="1" x14ac:dyDescent="0.25">
      <c r="C186" t="s">
        <v>198</v>
      </c>
    </row>
    <row r="187" spans="3:3" hidden="1" x14ac:dyDescent="0.25">
      <c r="C187" t="s">
        <v>199</v>
      </c>
    </row>
    <row r="188" spans="3:3" hidden="1" x14ac:dyDescent="0.25">
      <c r="C188" t="s">
        <v>200</v>
      </c>
    </row>
    <row r="189" spans="3:3" hidden="1" x14ac:dyDescent="0.25">
      <c r="C189" t="s">
        <v>201</v>
      </c>
    </row>
    <row r="190" spans="3:3" hidden="1" x14ac:dyDescent="0.25">
      <c r="C190" t="s">
        <v>202</v>
      </c>
    </row>
    <row r="191" spans="3:3" hidden="1" x14ac:dyDescent="0.25">
      <c r="C191" t="s">
        <v>203</v>
      </c>
    </row>
    <row r="192" spans="3:3" hidden="1" x14ac:dyDescent="0.25">
      <c r="C192" t="s">
        <v>204</v>
      </c>
    </row>
    <row r="193" spans="3:3" hidden="1" x14ac:dyDescent="0.25">
      <c r="C193" t="s">
        <v>205</v>
      </c>
    </row>
    <row r="194" spans="3:3" hidden="1" x14ac:dyDescent="0.25">
      <c r="C194" t="s">
        <v>206</v>
      </c>
    </row>
    <row r="195" spans="3:3" hidden="1" x14ac:dyDescent="0.25">
      <c r="C195" t="s">
        <v>207</v>
      </c>
    </row>
    <row r="196" spans="3:3" hidden="1" x14ac:dyDescent="0.25">
      <c r="C196" t="s">
        <v>208</v>
      </c>
    </row>
    <row r="197" spans="3:3" hidden="1" x14ac:dyDescent="0.25">
      <c r="C197" t="s">
        <v>209</v>
      </c>
    </row>
    <row r="198" spans="3:3" hidden="1" x14ac:dyDescent="0.25">
      <c r="C198" t="s">
        <v>210</v>
      </c>
    </row>
    <row r="199" spans="3:3" hidden="1" x14ac:dyDescent="0.25">
      <c r="C199" t="s">
        <v>211</v>
      </c>
    </row>
  </sheetData>
  <dataValidations count="3">
    <dataValidation type="list" allowBlank="1" showInputMessage="1" showErrorMessage="1" sqref="D6" xr:uid="{00000000-0002-0000-0000-000000000000}">
      <formula1>$D$1:$D$6</formula1>
    </dataValidation>
    <dataValidation type="list" allowBlank="1" showInputMessage="1" showErrorMessage="1" sqref="B22 B11" xr:uid="{00000000-0002-0000-0000-000001000000}">
      <formula1>$C$2:$C$199</formula1>
    </dataValidation>
    <dataValidation type="list" allowBlank="1" showInputMessage="1" showErrorMessage="1" sqref="B29" xr:uid="{00000000-0002-0000-0000-000002000000}">
      <formula1>$D$2:$D$4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048575"/>
  <sheetViews>
    <sheetView tabSelected="1" workbookViewId="0"/>
  </sheetViews>
  <sheetFormatPr defaultColWidth="0" defaultRowHeight="15.75" zeroHeight="1" x14ac:dyDescent="0.25"/>
  <cols>
    <col min="1" max="1" width="38.21875" style="148" bestFit="1" customWidth="1"/>
    <col min="2" max="2" width="8.77734375" style="1" customWidth="1"/>
    <col min="3" max="3" width="15.33203125" style="1" bestFit="1" customWidth="1"/>
    <col min="4" max="4" width="22.21875" style="177" bestFit="1" customWidth="1"/>
    <col min="5" max="5" width="20" style="1" bestFit="1" customWidth="1"/>
    <col min="6" max="6" width="16.5546875" style="1" bestFit="1" customWidth="1"/>
    <col min="7" max="7" width="8.6640625" hidden="1" customWidth="1"/>
    <col min="8" max="8" width="10.109375" hidden="1" customWidth="1"/>
    <col min="9" max="16384" width="8.6640625" hidden="1"/>
  </cols>
  <sheetData>
    <row r="1" spans="1:8" s="147" customFormat="1" ht="16.5" thickBot="1" x14ac:dyDescent="0.3">
      <c r="A1" s="132" t="s">
        <v>316</v>
      </c>
      <c r="B1" s="133" t="s">
        <v>281</v>
      </c>
      <c r="C1" s="133" t="s">
        <v>278</v>
      </c>
      <c r="D1" s="176" t="s">
        <v>312</v>
      </c>
      <c r="E1" s="133" t="s">
        <v>313</v>
      </c>
      <c r="F1" s="134" t="s">
        <v>314</v>
      </c>
      <c r="G1" s="147" t="s">
        <v>281</v>
      </c>
      <c r="H1" s="147" t="s">
        <v>285</v>
      </c>
    </row>
    <row r="2" spans="1:8" x14ac:dyDescent="0.25">
      <c r="A2" s="135" t="s">
        <v>0</v>
      </c>
      <c r="B2" s="156" t="s">
        <v>284</v>
      </c>
      <c r="C2" s="185">
        <v>555</v>
      </c>
      <c r="D2" s="185" t="str">
        <f t="shared" ref="D2:D10" si="0">IF(B2="Select…","-",(B2*C2)*((IF(($B$14)="Yes",0.5,1))*(IF(($B$15)="Yes",0.5,1))))</f>
        <v>-</v>
      </c>
      <c r="E2" s="185" t="str">
        <f>(IF(D2="-","-",(IF('Applicant Details'!B$11="Select country…","Select country…",(IF('Applicant Details'!B$11="United Kingdom",D2*0.2,0))))))</f>
        <v>-</v>
      </c>
      <c r="F2" s="196" t="str">
        <f>(IF(D2="-","-",SUM(D2:E2)))</f>
        <v>-</v>
      </c>
      <c r="G2" t="s">
        <v>284</v>
      </c>
      <c r="H2" t="s">
        <v>284</v>
      </c>
    </row>
    <row r="3" spans="1:8" ht="16.5" thickBot="1" x14ac:dyDescent="0.3">
      <c r="A3" s="136" t="s">
        <v>1</v>
      </c>
      <c r="B3" s="157" t="s">
        <v>284</v>
      </c>
      <c r="C3" s="186">
        <v>650</v>
      </c>
      <c r="D3" s="186" t="str">
        <f t="shared" si="0"/>
        <v>-</v>
      </c>
      <c r="E3" s="186" t="str">
        <f>(IF(D3="-","-",(IF('Applicant Details'!B$11="Select country…","Select country…",(IF('Applicant Details'!B$11="United Kingdom",D3*0.2,0))))))</f>
        <v>-</v>
      </c>
      <c r="F3" s="197" t="str">
        <f>(IF(D3="-","-",SUM(D3:E3)))</f>
        <v>-</v>
      </c>
      <c r="G3">
        <v>0</v>
      </c>
      <c r="H3" t="s">
        <v>283</v>
      </c>
    </row>
    <row r="4" spans="1:8" x14ac:dyDescent="0.25">
      <c r="A4" s="137" t="s">
        <v>3</v>
      </c>
      <c r="B4" s="158" t="s">
        <v>284</v>
      </c>
      <c r="C4" s="187">
        <v>660</v>
      </c>
      <c r="D4" s="187" t="str">
        <f t="shared" si="0"/>
        <v>-</v>
      </c>
      <c r="E4" s="187" t="str">
        <f>(IF(D4="-","-",(IF('Applicant Details'!B$11="Select country…","Select country…",(IF('Applicant Details'!B$11="United Kingdom",D4*0.2,0))))))</f>
        <v>-</v>
      </c>
      <c r="F4" s="198" t="str">
        <f t="shared" ref="F4:F9" si="1">(IF(D4="-","-",SUM(D4:E4)))</f>
        <v>-</v>
      </c>
      <c r="G4">
        <v>1</v>
      </c>
      <c r="H4" t="s">
        <v>282</v>
      </c>
    </row>
    <row r="5" spans="1:8" ht="16.5" thickBot="1" x14ac:dyDescent="0.3">
      <c r="A5" s="146" t="s">
        <v>4</v>
      </c>
      <c r="B5" s="159" t="s">
        <v>284</v>
      </c>
      <c r="C5" s="188">
        <v>660</v>
      </c>
      <c r="D5" s="188" t="str">
        <f t="shared" si="0"/>
        <v>-</v>
      </c>
      <c r="E5" s="188" t="str">
        <f>(IF(D5="-","-",(IF('Applicant Details'!B$11="Select country…","Select country…",(IF('Applicant Details'!B$11="United Kingdom",D5*0.2,0))))))</f>
        <v>-</v>
      </c>
      <c r="F5" s="199" t="str">
        <f t="shared" si="1"/>
        <v>-</v>
      </c>
      <c r="G5">
        <v>2</v>
      </c>
    </row>
    <row r="6" spans="1:8" x14ac:dyDescent="0.25">
      <c r="A6" s="139" t="s">
        <v>5</v>
      </c>
      <c r="B6" s="160" t="s">
        <v>284</v>
      </c>
      <c r="C6" s="189">
        <v>745</v>
      </c>
      <c r="D6" s="189" t="str">
        <f t="shared" si="0"/>
        <v>-</v>
      </c>
      <c r="E6" s="189" t="str">
        <f>(IF(D6="-","-",(IF('Applicant Details'!B$11="Select country…","Select country…",(IF('Applicant Details'!B$11="United Kingdom",D6*0.2,0))))))</f>
        <v>-</v>
      </c>
      <c r="F6" s="189" t="str">
        <f t="shared" si="1"/>
        <v>-</v>
      </c>
      <c r="G6">
        <v>3</v>
      </c>
    </row>
    <row r="7" spans="1:8" ht="16.5" thickBot="1" x14ac:dyDescent="0.3">
      <c r="A7" s="149" t="s">
        <v>6</v>
      </c>
      <c r="B7" s="178" t="s">
        <v>284</v>
      </c>
      <c r="C7" s="190">
        <v>1135</v>
      </c>
      <c r="D7" s="190" t="str">
        <f t="shared" si="0"/>
        <v>-</v>
      </c>
      <c r="E7" s="190" t="str">
        <f>(IF(D7="-","-",(IF('Applicant Details'!B$11="Select country…","Select country…",(IF('Applicant Details'!B$11="United Kingdom",D7*0.2,0))))))</f>
        <v>-</v>
      </c>
      <c r="F7" s="190" t="str">
        <f t="shared" si="1"/>
        <v>-</v>
      </c>
      <c r="G7">
        <v>4</v>
      </c>
    </row>
    <row r="8" spans="1:8" x14ac:dyDescent="0.25">
      <c r="A8" s="139" t="s">
        <v>7</v>
      </c>
      <c r="B8" s="160" t="s">
        <v>284</v>
      </c>
      <c r="C8" s="189">
        <v>1720</v>
      </c>
      <c r="D8" s="189" t="str">
        <f t="shared" si="0"/>
        <v>-</v>
      </c>
      <c r="E8" s="189" t="str">
        <f>(IF(D8="-","-",(IF('Applicant Details'!B$11="Select country…","Select country…",(IF('Applicant Details'!B$11="United Kingdom",D8*0.2,0))))))</f>
        <v>-</v>
      </c>
      <c r="F8" s="200" t="str">
        <f t="shared" si="1"/>
        <v>-</v>
      </c>
      <c r="G8">
        <v>5</v>
      </c>
    </row>
    <row r="9" spans="1:8" x14ac:dyDescent="0.25">
      <c r="A9" s="145" t="s">
        <v>8</v>
      </c>
      <c r="B9" s="161" t="s">
        <v>284</v>
      </c>
      <c r="C9" s="191">
        <v>1290</v>
      </c>
      <c r="D9" s="191" t="str">
        <f t="shared" si="0"/>
        <v>-</v>
      </c>
      <c r="E9" s="191" t="str">
        <f>(IF(D9="-","-",(IF('Applicant Details'!B$11="Select country…","Select country…",(IF('Applicant Details'!B$11="United Kingdom",D9*0.2,0))))))</f>
        <v>-</v>
      </c>
      <c r="F9" s="201" t="str">
        <f t="shared" si="1"/>
        <v>-</v>
      </c>
      <c r="G9">
        <v>6</v>
      </c>
    </row>
    <row r="10" spans="1:8" ht="16.5" thickBot="1" x14ac:dyDescent="0.3">
      <c r="A10" s="140" t="s">
        <v>9</v>
      </c>
      <c r="B10" s="162" t="s">
        <v>284</v>
      </c>
      <c r="C10" s="192">
        <v>765</v>
      </c>
      <c r="D10" s="192" t="str">
        <f t="shared" si="0"/>
        <v>-</v>
      </c>
      <c r="E10" s="192" t="str">
        <f>(IF(D10="-","-",(IF('Applicant Details'!B$11="Select country…","Select country…",(IF('Applicant Details'!B$11="United Kingdom",D10*0.2,0))))))</f>
        <v>-</v>
      </c>
      <c r="F10" s="202" t="str">
        <f>(IF(D10="-","-",SUM(D10:E10)))</f>
        <v>-</v>
      </c>
      <c r="G10">
        <v>7</v>
      </c>
    </row>
    <row r="11" spans="1:8" ht="9.9499999999999993" customHeight="1" thickBot="1" x14ac:dyDescent="0.3">
      <c r="A11" s="182"/>
      <c r="B11" s="183"/>
      <c r="C11" s="193"/>
      <c r="D11" s="193"/>
      <c r="E11" s="193"/>
      <c r="F11" s="203"/>
      <c r="G11">
        <v>8</v>
      </c>
    </row>
    <row r="12" spans="1:8" ht="16.5" thickBot="1" x14ac:dyDescent="0.3">
      <c r="A12" s="132" t="s">
        <v>315</v>
      </c>
      <c r="B12" s="133" t="s">
        <v>317</v>
      </c>
      <c r="C12" s="194" t="s">
        <v>278</v>
      </c>
      <c r="D12" s="194" t="s">
        <v>312</v>
      </c>
      <c r="E12" s="194" t="s">
        <v>313</v>
      </c>
      <c r="F12" s="204" t="s">
        <v>314</v>
      </c>
      <c r="G12">
        <v>9</v>
      </c>
    </row>
    <row r="13" spans="1:8" s="131" customFormat="1" ht="16.5" thickBot="1" x14ac:dyDescent="0.3">
      <c r="A13" s="174" t="s">
        <v>310</v>
      </c>
      <c r="B13" s="175">
        <v>1</v>
      </c>
      <c r="C13" s="195">
        <v>420</v>
      </c>
      <c r="D13" s="195" t="str">
        <f>IF(AND((B14="Select…"),(B15="Select…")),"-",(B13*C13)*((IF(($B$14)="Yes",0.5,1))*(IF(($B$15)="Yes",0.5,1))))</f>
        <v>-</v>
      </c>
      <c r="E13" s="195" t="str">
        <f>(IF(D13="-","-",(IF('Applicant Details'!B$11="Select country…","Select country…",(IF('Applicant Details'!B$11="United Kingdom",D13*0.2,0))))))</f>
        <v>-</v>
      </c>
      <c r="F13" s="205" t="str">
        <f>(IF(D13="-","-",SUM(D13:E13)))</f>
        <v>-</v>
      </c>
    </row>
    <row r="14" spans="1:8" s="131" customFormat="1" ht="16.5" thickBot="1" x14ac:dyDescent="0.3">
      <c r="A14" s="143" t="s">
        <v>311</v>
      </c>
      <c r="B14" s="163" t="s">
        <v>284</v>
      </c>
      <c r="C14" s="142" t="str">
        <f>(IF(B14="Select…","-",(IF(B14="Yes","50% discount","Standard rate"))))</f>
        <v>-</v>
      </c>
      <c r="D14" s="206" t="s">
        <v>12</v>
      </c>
      <c r="E14" s="206" t="s">
        <v>12</v>
      </c>
      <c r="F14" s="207" t="s">
        <v>12</v>
      </c>
    </row>
    <row r="15" spans="1:8" s="131" customFormat="1" ht="16.5" thickBot="1" x14ac:dyDescent="0.3">
      <c r="A15" s="141" t="s">
        <v>10</v>
      </c>
      <c r="B15" s="163" t="s">
        <v>284</v>
      </c>
      <c r="C15" s="142" t="str">
        <f>(IF(B15="Select…","-",(IF(B15="Yes","50% discount","Standard rate"))))</f>
        <v>-</v>
      </c>
      <c r="D15" s="208" t="s">
        <v>12</v>
      </c>
      <c r="E15" s="208" t="s">
        <v>12</v>
      </c>
      <c r="F15" s="209" t="s">
        <v>12</v>
      </c>
    </row>
    <row r="16" spans="1:8" ht="9.9499999999999993" hidden="1" customHeight="1" thickBot="1" x14ac:dyDescent="0.3">
      <c r="A16" s="171"/>
      <c r="B16" s="172"/>
      <c r="C16" s="172"/>
      <c r="D16" s="179"/>
      <c r="E16" s="172"/>
      <c r="F16" s="173"/>
    </row>
    <row r="17" spans="1:6" s="168" customFormat="1" ht="50.25" customHeight="1" thickBot="1" x14ac:dyDescent="0.25">
      <c r="A17" s="217" t="s">
        <v>292</v>
      </c>
      <c r="B17" s="218"/>
      <c r="C17" s="219"/>
      <c r="D17" s="210" t="str">
        <f>(IF('Applicant Details'!B$11="Select country…","Select country…",(IF((ISERROR(MATCH("Select…",B2:B15,0))),(SUM(D2:D13)),"Select modules and membership type..."))))</f>
        <v>Select country…</v>
      </c>
      <c r="E17" s="210" t="str">
        <f>(IF('Applicant Details'!B$11="Select country…","Select country…",(IF((ISERROR(MATCH("Select…",B2:B15,0))),(SUM(E2:E13)),"Select modules and membership type..."))))</f>
        <v>Select country…</v>
      </c>
      <c r="F17" s="211" t="str">
        <f>(IF('Applicant Details'!B$11="Select country…","Select country…",(IF((ISERROR(MATCH("Select…",B2:B15,0))),(SUM(F2:F13)),"Select modules and membership type..."))))</f>
        <v>Select country…</v>
      </c>
    </row>
    <row r="18" spans="1:6" ht="169.5" customHeight="1" x14ac:dyDescent="0.25">
      <c r="A18" s="167" t="s">
        <v>294</v>
      </c>
    </row>
    <row r="1048575" ht="46.5" hidden="1" customHeight="1" x14ac:dyDescent="0.25"/>
  </sheetData>
  <mergeCells count="1">
    <mergeCell ref="A17:C17"/>
  </mergeCells>
  <dataValidations count="2">
    <dataValidation type="list" allowBlank="1" showInputMessage="1" showErrorMessage="1" sqref="B14:B15" xr:uid="{00000000-0002-0000-0100-000000000000}">
      <formula1>$H$2:$H$4</formula1>
    </dataValidation>
    <dataValidation type="list" allowBlank="1" showInputMessage="1" showErrorMessage="1" sqref="B2:B11" xr:uid="{00000000-0002-0000-0100-000001000000}">
      <formula1>$G$2:$G$12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>
                <anchor moveWithCells="1" sizeWithCells="1">
                  <from>
                    <xdr:col>0</xdr:col>
                    <xdr:colOff>19050</xdr:colOff>
                    <xdr:row>17</xdr:row>
                    <xdr:rowOff>9525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BE3"/>
  <sheetViews>
    <sheetView topLeftCell="AF1" workbookViewId="0">
      <selection activeCell="AQ2" sqref="AQ2"/>
    </sheetView>
  </sheetViews>
  <sheetFormatPr defaultColWidth="0" defaultRowHeight="15" zeroHeight="1" x14ac:dyDescent="0.25"/>
  <cols>
    <col min="1" max="1" width="14.33203125" style="1" bestFit="1" customWidth="1"/>
    <col min="2" max="2" width="14.5546875" style="1" bestFit="1" customWidth="1"/>
    <col min="3" max="3" width="14.21875" style="1" bestFit="1" customWidth="1"/>
    <col min="4" max="4" width="23.88671875" style="1" bestFit="1" customWidth="1"/>
    <col min="5" max="5" width="16.6640625" style="1" bestFit="1" customWidth="1"/>
    <col min="6" max="6" width="24.5546875" style="1" bestFit="1" customWidth="1"/>
    <col min="7" max="7" width="12.44140625" style="1" bestFit="1" customWidth="1"/>
    <col min="8" max="8" width="15.44140625" style="1" bestFit="1" customWidth="1"/>
    <col min="9" max="9" width="25.6640625" style="1" bestFit="1" customWidth="1"/>
    <col min="10" max="10" width="13.77734375" style="1" bestFit="1" customWidth="1"/>
    <col min="11" max="11" width="15.21875" style="1" bestFit="1" customWidth="1"/>
    <col min="12" max="12" width="8.6640625" style="1" bestFit="1" customWidth="1"/>
    <col min="13" max="13" width="7.6640625" style="1" bestFit="1" customWidth="1"/>
    <col min="14" max="14" width="5.5546875" style="1" bestFit="1" customWidth="1"/>
    <col min="15" max="15" width="16.6640625" style="1" bestFit="1" customWidth="1"/>
    <col min="16" max="16" width="16.33203125" style="1" bestFit="1" customWidth="1"/>
    <col min="17" max="17" width="21.33203125" style="1" bestFit="1" customWidth="1"/>
    <col min="18" max="18" width="29.109375" style="1" bestFit="1" customWidth="1"/>
    <col min="19" max="19" width="17.109375" style="1" bestFit="1" customWidth="1"/>
    <col min="20" max="20" width="20" style="1" bestFit="1" customWidth="1"/>
    <col min="21" max="21" width="30.21875" style="1" bestFit="1" customWidth="1"/>
    <col min="22" max="22" width="18.33203125" style="1" bestFit="1" customWidth="1"/>
    <col min="23" max="23" width="19.77734375" style="1" bestFit="1" customWidth="1"/>
    <col min="24" max="24" width="14.109375" style="1" bestFit="1" customWidth="1"/>
    <col min="25" max="25" width="13.109375" style="1" bestFit="1" customWidth="1"/>
    <col min="26" max="26" width="10.44140625" style="1" bestFit="1" customWidth="1"/>
    <col min="27" max="27" width="17.77734375" style="1" bestFit="1" customWidth="1"/>
    <col min="28" max="28" width="17.77734375" style="1" customWidth="1"/>
    <col min="29" max="30" width="50.77734375" style="1" customWidth="1"/>
    <col min="31" max="31" width="15.109375" style="1" bestFit="1" customWidth="1"/>
    <col min="32" max="32" width="17.77734375" style="1" customWidth="1"/>
    <col min="33" max="33" width="22.5546875" style="1" bestFit="1" customWidth="1"/>
    <col min="34" max="34" width="15.5546875" style="1" bestFit="1" customWidth="1"/>
    <col min="35" max="35" width="29.88671875" style="1" bestFit="1" customWidth="1"/>
    <col min="36" max="36" width="36.21875" style="1" bestFit="1" customWidth="1"/>
    <col min="37" max="37" width="38.21875" style="1" bestFit="1" customWidth="1"/>
    <col min="38" max="38" width="12.5546875" style="1" bestFit="1" customWidth="1"/>
    <col min="39" max="39" width="15.109375" style="1" bestFit="1" customWidth="1"/>
    <col min="40" max="40" width="27.77734375" style="1" bestFit="1" customWidth="1"/>
    <col min="41" max="41" width="25" style="1" bestFit="1" customWidth="1"/>
    <col min="42" max="42" width="33.77734375" style="1" bestFit="1" customWidth="1"/>
    <col min="43" max="43" width="20.77734375" style="1" bestFit="1" customWidth="1"/>
    <col min="44" max="44" width="23.21875" style="1" bestFit="1" customWidth="1"/>
    <col min="45" max="45" width="8.33203125" style="1" bestFit="1" customWidth="1"/>
    <col min="46" max="46" width="12" style="1" bestFit="1" customWidth="1"/>
    <col min="47" max="48" width="11.33203125" style="1" bestFit="1" customWidth="1"/>
    <col min="49" max="57" width="6.77734375" style="1" hidden="1" customWidth="1"/>
    <col min="58" max="16384" width="2.5546875" style="1" hidden="1"/>
  </cols>
  <sheetData>
    <row r="1" spans="1:48" x14ac:dyDescent="0.25">
      <c r="A1" s="1" t="str">
        <f>'Applicant Details'!$A$1</f>
        <v>Date of application:</v>
      </c>
      <c r="B1" s="1" t="str">
        <f>'Applicant Details'!$A$2</f>
        <v>Organisation Name:</v>
      </c>
      <c r="C1" s="1" t="str">
        <f>'Applicant Details'!$A$4</f>
        <v>Lab manager name:</v>
      </c>
      <c r="D1" s="1" t="str">
        <f>'Applicant Details'!$A$5</f>
        <v>Contact name for sample receipt:</v>
      </c>
      <c r="E1" s="1" t="str">
        <f>'Applicant Details'!$A$6</f>
        <v>Address 1: Department</v>
      </c>
      <c r="F1" s="1" t="str">
        <f>'Applicant Details'!$A$7</f>
        <v>Address 2: Building number/name</v>
      </c>
      <c r="G1" s="1" t="str">
        <f>'Applicant Details'!$A$8</f>
        <v>Address 3: Street</v>
      </c>
      <c r="H1" s="1" t="str">
        <f>'Applicant Details'!$A$9</f>
        <v>Address 4: Town/City</v>
      </c>
      <c r="I1" s="1" t="str">
        <f>'Applicant Details'!$A$10</f>
        <v>Address 5: Region/County/Province</v>
      </c>
      <c r="J1" s="1" t="str">
        <f>'Applicant Details'!$A$11</f>
        <v>Address 6: Country</v>
      </c>
      <c r="K1" s="1" t="str">
        <f>'Applicant Details'!$A$12</f>
        <v>Address 7: Post Code</v>
      </c>
      <c r="L1" s="1" t="str">
        <f>'Applicant Details'!$A$13</f>
        <v>Telephone:</v>
      </c>
      <c r="M1" s="1" t="str">
        <f>'Applicant Details'!$A$14</f>
        <v>Facsimile:</v>
      </c>
      <c r="N1" s="1" t="str">
        <f>'Applicant Details'!$A$15</f>
        <v>E-mail:</v>
      </c>
      <c r="O1" s="1" t="str">
        <f>'Applicant Details'!$A$3</f>
        <v>Organisation Web Site:</v>
      </c>
      <c r="P1" s="1" t="str">
        <f>'Applicant Details'!$A$16</f>
        <v>Invoice Contact Name:</v>
      </c>
      <c r="Q1" s="1" t="str">
        <f>'Applicant Details'!$A$17</f>
        <v>Invoice Adress 1: Department</v>
      </c>
      <c r="R1" s="1" t="str">
        <f>'Applicant Details'!$A$18</f>
        <v>Invoice Adress 2: Building number/name</v>
      </c>
      <c r="S1" s="1" t="str">
        <f>'Applicant Details'!$A$19</f>
        <v>Invoice Adress 3: Street</v>
      </c>
      <c r="T1" s="1" t="str">
        <f>'Applicant Details'!$A$20</f>
        <v>Invoice Adress 4: Town/City</v>
      </c>
      <c r="U1" s="1" t="str">
        <f>'Applicant Details'!$A$21</f>
        <v>Invoice Adress 5: Region/County/Province</v>
      </c>
      <c r="V1" s="1" t="str">
        <f>'Applicant Details'!$A$22</f>
        <v>Invoice Adress 6: Country</v>
      </c>
      <c r="W1" s="1" t="str">
        <f>'Applicant Details'!$A$23</f>
        <v>Invoice Adress 7: Post Code</v>
      </c>
      <c r="X1" s="1" t="str">
        <f>'Applicant Details'!$A$24</f>
        <v>Invoice Telephone:</v>
      </c>
      <c r="Y1" s="1" t="str">
        <f>'Applicant Details'!$A$25</f>
        <v>Invoice Facsimile:</v>
      </c>
      <c r="Z1" s="1" t="str">
        <f>'Applicant Details'!$A$26</f>
        <v>Invoice email:</v>
      </c>
      <c r="AA1" s="1" t="str">
        <f>'Applicant Details'!$A$27</f>
        <v>Purchase Order number:</v>
      </c>
      <c r="AB1" s="1" t="str">
        <f>'Applicant Details'!$A$28</f>
        <v>VAT/EORI number:</v>
      </c>
      <c r="AC1" s="1" t="str">
        <f>'Applicant Details'!$A$29</f>
        <v>General Data Protection Regulation (GDPR)
Do you give permission for the names and e-mail addresses provided to be passed to key NMBAQC contacts (Chair, technical secretary, contract managers, scheme contractors and contractors representative) so they can contact you directly regarding relevant NMBAQC matters?</v>
      </c>
      <c r="AD1" s="1" t="str">
        <f>'Applicant Details'!$A$30</f>
        <v>Additional information:
(e.g. contact details for specific modules, invoicing requirements)</v>
      </c>
      <c r="AE1" s="1" t="s">
        <v>309</v>
      </c>
      <c r="AG1" s="1" t="str">
        <f>'Required Modules'!$A$2</f>
        <v>Fish - Reverse Ring Test (F-RRT)</v>
      </c>
      <c r="AH1" s="1" t="str">
        <f>'Required Modules'!$A$3</f>
        <v>Fish - Ring Test (F-RT)</v>
      </c>
      <c r="AI1" s="216" t="s">
        <v>2</v>
      </c>
      <c r="AJ1" s="1" t="str">
        <f>'Required Modules'!$A$4</f>
        <v>Opportunistic macroalgae cover ring test (OMC-RT)</v>
      </c>
      <c r="AK1" s="1" t="str">
        <f>'Required Modules'!$A$5</f>
        <v>Opportunistic macroalgae biomass ring test (OMB-RT)</v>
      </c>
      <c r="AL1" s="1" t="str">
        <f>'Required Modules'!$A$6</f>
        <v xml:space="preserve">Particle Size (PS) </v>
      </c>
      <c r="AM1" s="1" t="str">
        <f>'Required Modules'!$A$7</f>
        <v xml:space="preserve">Particle Size (PS-OS) </v>
      </c>
      <c r="AN1" s="1" t="str">
        <f>'Required Modules'!$A$8</f>
        <v>Benthic Invertebrate Own Sample (OS)</v>
      </c>
      <c r="AO1" s="1" t="str">
        <f>'Required Modules'!$A$9</f>
        <v>Benthic Invertebrate Ring Test (RT)</v>
      </c>
      <c r="AP1" s="1" t="str">
        <f>'Required Modules'!$A$10</f>
        <v>Benthic Invertebrate Laboratory Reference (LR)</v>
      </c>
      <c r="AQ1" s="1" t="str">
        <f>'Required Modules'!$A$13</f>
        <v>Annual membership flat rate</v>
      </c>
      <c r="AR1" s="1" t="str">
        <f>'Required Modules'!$A$14</f>
        <v>First year NMBAQC membership</v>
      </c>
      <c r="AS1" s="1" t="str">
        <f>'Required Modules'!$A$15</f>
        <v>Sole trader</v>
      </c>
      <c r="AT1" s="1" t="str">
        <f>'Required Modules'!D1</f>
        <v>Total after discount (excl. VAT)</v>
      </c>
      <c r="AU1" s="1" t="str">
        <f>'Required Modules'!E1</f>
        <v>VAT (20% UK Rate)</v>
      </c>
      <c r="AV1" s="1" t="str">
        <f>'Required Modules'!F1</f>
        <v>Total Cost (inc. VAT)</v>
      </c>
    </row>
    <row r="2" spans="1:48" x14ac:dyDescent="0.25">
      <c r="A2" s="1">
        <f>'Applicant Details'!$B$1</f>
        <v>0</v>
      </c>
      <c r="B2" s="1">
        <f>'Applicant Details'!$B$2</f>
        <v>0</v>
      </c>
      <c r="C2" s="1">
        <f>'Applicant Details'!$B$4</f>
        <v>0</v>
      </c>
      <c r="D2" s="1">
        <f>'Applicant Details'!$B$5</f>
        <v>0</v>
      </c>
      <c r="E2" s="1">
        <f>'Applicant Details'!$B$6</f>
        <v>0</v>
      </c>
      <c r="F2" s="1">
        <f>'Applicant Details'!$B$7</f>
        <v>0</v>
      </c>
      <c r="G2" s="1">
        <f>'Applicant Details'!$B$8</f>
        <v>0</v>
      </c>
      <c r="H2" s="1">
        <f>'Applicant Details'!$B$9</f>
        <v>0</v>
      </c>
      <c r="I2" s="1">
        <f>'Applicant Details'!$B$10</f>
        <v>0</v>
      </c>
      <c r="J2" s="1" t="str">
        <f>'Applicant Details'!$B$11</f>
        <v>Select country…</v>
      </c>
      <c r="K2" s="1">
        <f>'Applicant Details'!$B$12</f>
        <v>0</v>
      </c>
      <c r="L2" s="1">
        <f>'Applicant Details'!$B$13</f>
        <v>0</v>
      </c>
      <c r="M2" s="1">
        <f>'Applicant Details'!$B$14</f>
        <v>0</v>
      </c>
      <c r="N2" s="1">
        <f>'Applicant Details'!$B$15</f>
        <v>0</v>
      </c>
      <c r="O2" s="1">
        <f>'Applicant Details'!$B$3</f>
        <v>0</v>
      </c>
      <c r="P2" s="1">
        <f>'Applicant Details'!$B$16</f>
        <v>0</v>
      </c>
      <c r="Q2" s="1">
        <f>'Applicant Details'!$B$17</f>
        <v>0</v>
      </c>
      <c r="R2" s="1">
        <f>'Applicant Details'!$B$18</f>
        <v>0</v>
      </c>
      <c r="S2" s="1">
        <f>'Applicant Details'!$B$19</f>
        <v>0</v>
      </c>
      <c r="T2" s="1">
        <f>'Applicant Details'!$B$20</f>
        <v>0</v>
      </c>
      <c r="U2" s="1">
        <f>'Applicant Details'!$B$21</f>
        <v>0</v>
      </c>
      <c r="V2" s="1" t="str">
        <f>'Applicant Details'!$B$22</f>
        <v>Select country…</v>
      </c>
      <c r="W2" s="1">
        <f>'Applicant Details'!$B$23</f>
        <v>0</v>
      </c>
      <c r="X2" s="1">
        <f>'Applicant Details'!$B$24</f>
        <v>0</v>
      </c>
      <c r="Y2" s="1">
        <f>'Applicant Details'!$B$25</f>
        <v>0</v>
      </c>
      <c r="Z2" s="1">
        <f>'Applicant Details'!$B$26</f>
        <v>0</v>
      </c>
      <c r="AA2" s="1">
        <f>'Applicant Details'!$B$27</f>
        <v>0</v>
      </c>
      <c r="AB2" s="1">
        <f>'Applicant Details'!$B$28</f>
        <v>0</v>
      </c>
      <c r="AC2" s="1" t="str">
        <f>'Applicant Details'!$B$29</f>
        <v>Select…</v>
      </c>
      <c r="AD2" s="1">
        <f>'Applicant Details'!$B$30</f>
        <v>0</v>
      </c>
      <c r="AE2" s="1" t="s">
        <v>282</v>
      </c>
      <c r="AG2" s="1" t="str">
        <f>'Required Modules'!$B$2</f>
        <v>Select…</v>
      </c>
      <c r="AH2" s="1" t="str">
        <f>'Required Modules'!$B$3</f>
        <v>Select…</v>
      </c>
      <c r="AI2" s="1">
        <v>0</v>
      </c>
      <c r="AJ2" s="1" t="str">
        <f>'Required Modules'!$B$4</f>
        <v>Select…</v>
      </c>
      <c r="AK2" s="1" t="str">
        <f>'Required Modules'!$B$5</f>
        <v>Select…</v>
      </c>
      <c r="AL2" s="1" t="str">
        <f>'Required Modules'!$B$6</f>
        <v>Select…</v>
      </c>
      <c r="AM2" s="1" t="str">
        <f>'Required Modules'!$B$7</f>
        <v>Select…</v>
      </c>
      <c r="AN2" s="1" t="str">
        <f>'Required Modules'!$B$8</f>
        <v>Select…</v>
      </c>
      <c r="AO2" s="1" t="str">
        <f>'Required Modules'!$B$9</f>
        <v>Select…</v>
      </c>
      <c r="AP2" s="1" t="str">
        <f>'Required Modules'!$B$10</f>
        <v>Select…</v>
      </c>
      <c r="AQ2" s="1">
        <f>'Required Modules'!$B$13</f>
        <v>1</v>
      </c>
      <c r="AR2" s="184">
        <f>IF(('Required Modules'!$B$14)="Yes",0.5,1)</f>
        <v>1</v>
      </c>
      <c r="AS2" s="1">
        <f>IF(('Required Modules'!$B$15)="Yes",0.5,1)</f>
        <v>1</v>
      </c>
      <c r="AT2" s="1" t="str">
        <f>'Required Modules'!D17</f>
        <v>Select country…</v>
      </c>
      <c r="AU2" s="1" t="str">
        <f>'Required Modules'!E17</f>
        <v>Select country…</v>
      </c>
      <c r="AV2" s="1" t="str">
        <f>'Required Modules'!F17</f>
        <v>Select country…</v>
      </c>
    </row>
    <row r="3" spans="1:48" s="170" customFormat="1" ht="30" x14ac:dyDescent="0.25">
      <c r="A3" s="169" t="s">
        <v>293</v>
      </c>
    </row>
  </sheetData>
  <pageMargins left="0.7" right="0.7" top="0.75" bottom="0.75" header="0.3" footer="0.3"/>
  <pageSetup paperSize="9" orientation="portrait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ParticipantImport">
                <anchor>
                  <from>
                    <xdr:col>2</xdr:col>
                    <xdr:colOff>542925</xdr:colOff>
                    <xdr:row>2</xdr:row>
                    <xdr:rowOff>0</xdr:rowOff>
                  </from>
                  <to>
                    <xdr:col>7</xdr:col>
                    <xdr:colOff>781050</xdr:colOff>
                    <xdr:row>1048575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Pict="0" macro="[0]!Open_Explorer">
                <anchor moveWithCells="1" sizeWithCells="1">
                  <from>
                    <xdr:col>0</xdr:col>
                    <xdr:colOff>0</xdr:colOff>
                    <xdr:row>2</xdr:row>
                    <xdr:rowOff>9525</xdr:rowOff>
                  </from>
                  <to>
                    <xdr:col>2</xdr:col>
                    <xdr:colOff>533400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59999389629810485"/>
  </sheetPr>
  <dimension ref="A1:DZ91"/>
  <sheetViews>
    <sheetView zoomScaleNormal="100" workbookViewId="0">
      <selection activeCell="C55" sqref="C55:N55"/>
    </sheetView>
  </sheetViews>
  <sheetFormatPr defaultColWidth="0" defaultRowHeight="25.5" customHeight="1" zeroHeight="1" x14ac:dyDescent="0.2"/>
  <cols>
    <col min="1" max="1" width="2.33203125" customWidth="1"/>
    <col min="2" max="4" width="8.88671875" customWidth="1"/>
    <col min="5" max="5" width="9.6640625" bestFit="1" customWidth="1"/>
    <col min="6" max="6" width="11.6640625" bestFit="1" customWidth="1"/>
    <col min="7" max="14" width="8.88671875" customWidth="1"/>
    <col min="15" max="15" width="15.21875" bestFit="1" customWidth="1"/>
    <col min="16" max="17" width="8.88671875" customWidth="1"/>
    <col min="18" max="19" width="8.109375" customWidth="1"/>
    <col min="20" max="20" width="2" customWidth="1"/>
    <col min="21" max="16384" width="21.88671875" hidden="1"/>
  </cols>
  <sheetData>
    <row r="1" spans="1:130" s="14" customFormat="1" ht="25.5" customHeight="1" thickBot="1" x14ac:dyDescent="0.25">
      <c r="A1" s="2" t="s">
        <v>212</v>
      </c>
      <c r="B1" s="3"/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5"/>
      <c r="AM1" s="6"/>
      <c r="AN1" s="5"/>
      <c r="AO1" s="6"/>
      <c r="AP1" s="5"/>
      <c r="AQ1" s="6"/>
      <c r="AR1" s="6"/>
      <c r="AS1" s="6"/>
      <c r="AT1" s="6"/>
      <c r="AU1" s="5" t="s">
        <v>213</v>
      </c>
      <c r="AV1" s="6"/>
      <c r="AW1" s="5"/>
      <c r="AX1" s="7"/>
      <c r="AY1" s="7"/>
      <c r="AZ1" s="5"/>
      <c r="BA1" s="7"/>
      <c r="BB1" s="5"/>
      <c r="BC1" s="5"/>
      <c r="BD1" s="5"/>
      <c r="BE1" s="8"/>
      <c r="BF1" s="5"/>
      <c r="BG1" s="5"/>
      <c r="BH1" s="5"/>
      <c r="BI1" s="7"/>
      <c r="BJ1" s="9"/>
      <c r="BK1" s="9"/>
      <c r="BL1" s="9"/>
      <c r="BM1" s="7"/>
      <c r="BN1" s="7"/>
      <c r="BO1" s="10"/>
      <c r="BP1" s="7"/>
      <c r="BQ1" s="11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12"/>
      <c r="CG1" s="12"/>
      <c r="CH1" s="12"/>
      <c r="CI1" s="12"/>
      <c r="CJ1" s="12"/>
      <c r="CK1" s="12"/>
      <c r="CL1" s="12"/>
      <c r="CM1" s="12"/>
      <c r="CN1" s="12"/>
      <c r="CO1" s="6"/>
      <c r="CP1" s="6"/>
      <c r="CQ1" s="6"/>
      <c r="CR1" s="6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</row>
    <row r="2" spans="1:130" s="14" customFormat="1" ht="25.5" customHeight="1" x14ac:dyDescent="0.25">
      <c r="A2" s="2"/>
      <c r="B2" s="296"/>
      <c r="C2" s="297"/>
      <c r="D2" s="298"/>
      <c r="E2" s="298"/>
      <c r="F2" s="298"/>
      <c r="G2" s="298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  <c r="T2" s="17"/>
      <c r="U2" s="17"/>
      <c r="V2" s="2"/>
      <c r="W2" s="2"/>
      <c r="X2" s="2"/>
      <c r="Y2" s="2"/>
      <c r="Z2" s="2"/>
      <c r="AA2" s="2"/>
      <c r="AB2" s="17"/>
      <c r="AC2" s="2"/>
      <c r="AD2" s="2"/>
      <c r="AE2" s="2"/>
      <c r="AF2" s="2"/>
      <c r="AG2" s="2"/>
      <c r="AH2" s="2"/>
      <c r="AI2" s="2"/>
      <c r="AJ2" s="2"/>
      <c r="AK2" s="2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7"/>
      <c r="AY2" s="7"/>
      <c r="AZ2" s="7"/>
      <c r="BA2" s="7"/>
      <c r="BB2" s="18"/>
      <c r="BC2" s="7"/>
      <c r="BD2" s="18"/>
      <c r="BE2" s="19"/>
      <c r="BF2" s="18"/>
      <c r="BG2" s="20"/>
      <c r="BH2" s="21"/>
      <c r="BI2" s="7"/>
      <c r="BJ2" s="22"/>
      <c r="BK2" s="22"/>
      <c r="BL2" s="22"/>
      <c r="BM2" s="7"/>
      <c r="BN2" s="7"/>
      <c r="BO2" s="18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12"/>
      <c r="CG2" s="12"/>
      <c r="CH2" s="12"/>
      <c r="CI2" s="12"/>
      <c r="CJ2" s="12"/>
      <c r="CK2" s="12"/>
      <c r="CL2" s="12"/>
      <c r="CM2" s="12"/>
      <c r="CN2" s="12"/>
      <c r="CO2" s="6"/>
      <c r="CP2" s="6"/>
      <c r="CQ2" s="6"/>
      <c r="CR2" s="6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</row>
    <row r="3" spans="1:130" s="14" customFormat="1" ht="25.5" customHeight="1" x14ac:dyDescent="0.2">
      <c r="A3" s="2"/>
      <c r="B3" s="299"/>
      <c r="C3" s="300"/>
      <c r="D3" s="300"/>
      <c r="E3" s="300"/>
      <c r="F3" s="300"/>
      <c r="G3" s="300"/>
      <c r="H3" s="303" t="s">
        <v>217</v>
      </c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4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6"/>
      <c r="AM3" s="6"/>
      <c r="AN3" s="6"/>
      <c r="AO3" s="6"/>
      <c r="AP3" s="23"/>
      <c r="AQ3" s="24"/>
      <c r="AR3" s="25"/>
      <c r="AS3" s="26"/>
      <c r="AT3" s="27"/>
      <c r="AU3" s="6" t="s">
        <v>218</v>
      </c>
      <c r="AV3" s="6"/>
      <c r="AW3" s="6"/>
      <c r="AX3" s="7"/>
      <c r="AY3" s="7"/>
      <c r="AZ3" s="7"/>
      <c r="BA3" s="7"/>
      <c r="BB3" s="18"/>
      <c r="BC3" s="7"/>
      <c r="BD3" s="18"/>
      <c r="BE3" s="19"/>
      <c r="BF3" s="18"/>
      <c r="BG3" s="28"/>
      <c r="BH3" s="29"/>
      <c r="BI3" s="7"/>
      <c r="BJ3" s="22"/>
      <c r="BK3" s="22"/>
      <c r="BL3" s="22"/>
      <c r="BM3" s="7"/>
      <c r="BN3" s="7"/>
      <c r="BO3" s="18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12"/>
      <c r="CG3" s="12"/>
      <c r="CH3" s="12"/>
      <c r="CI3" s="12"/>
      <c r="CJ3" s="12"/>
      <c r="CK3" s="12"/>
      <c r="CL3" s="12"/>
      <c r="CM3" s="12"/>
      <c r="CN3" s="12"/>
      <c r="CO3" s="6"/>
      <c r="CP3" s="6"/>
      <c r="CQ3" s="6"/>
      <c r="CR3" s="6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</row>
    <row r="4" spans="1:130" s="14" customFormat="1" ht="25.5" customHeight="1" x14ac:dyDescent="0.2">
      <c r="A4" s="2"/>
      <c r="B4" s="299"/>
      <c r="C4" s="300"/>
      <c r="D4" s="300"/>
      <c r="E4" s="300"/>
      <c r="F4" s="300"/>
      <c r="G4" s="300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6"/>
      <c r="AM4" s="6"/>
      <c r="AN4" s="6"/>
      <c r="AO4" s="6"/>
      <c r="AP4" s="23"/>
      <c r="AQ4" s="24"/>
      <c r="AR4" s="25"/>
      <c r="AS4" s="26"/>
      <c r="AT4" s="27"/>
      <c r="AU4" s="6" t="s">
        <v>219</v>
      </c>
      <c r="AV4" s="6"/>
      <c r="AW4" s="6"/>
      <c r="AX4" s="7"/>
      <c r="AY4" s="7"/>
      <c r="AZ4" s="7"/>
      <c r="BA4" s="7"/>
      <c r="BB4" s="18"/>
      <c r="BC4" s="7"/>
      <c r="BD4" s="18"/>
      <c r="BE4" s="19"/>
      <c r="BF4" s="18"/>
      <c r="BG4" s="28"/>
      <c r="BH4" s="29"/>
      <c r="BI4" s="7"/>
      <c r="BJ4" s="22"/>
      <c r="BK4" s="22"/>
      <c r="BL4" s="22"/>
      <c r="BM4" s="7"/>
      <c r="BN4" s="7"/>
      <c r="BO4" s="18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12"/>
      <c r="CG4" s="12"/>
      <c r="CH4" s="12"/>
      <c r="CI4" s="12"/>
      <c r="CJ4" s="12"/>
      <c r="CK4" s="12"/>
      <c r="CL4" s="12"/>
      <c r="CM4" s="12"/>
      <c r="CN4" s="12"/>
      <c r="CO4" s="6"/>
      <c r="CP4" s="6"/>
      <c r="CQ4" s="6"/>
      <c r="CR4" s="6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</row>
    <row r="5" spans="1:130" s="14" customFormat="1" ht="25.5" customHeight="1" thickBot="1" x14ac:dyDescent="0.3">
      <c r="A5" s="2"/>
      <c r="B5" s="301"/>
      <c r="C5" s="302"/>
      <c r="D5" s="302"/>
      <c r="E5" s="302"/>
      <c r="F5" s="302"/>
      <c r="G5" s="302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6"/>
      <c r="AM5" s="6"/>
      <c r="AN5" s="6"/>
      <c r="AO5" s="6"/>
      <c r="AP5" s="23"/>
      <c r="AQ5" s="24"/>
      <c r="AR5" s="25"/>
      <c r="AS5" s="26"/>
      <c r="AT5" s="27"/>
      <c r="AU5" s="6" t="s">
        <v>220</v>
      </c>
      <c r="AV5" s="6"/>
      <c r="AW5" s="6"/>
      <c r="AX5" s="7"/>
      <c r="AY5" s="7"/>
      <c r="AZ5" s="7"/>
      <c r="BA5" s="7"/>
      <c r="BB5" s="18"/>
      <c r="BC5" s="7"/>
      <c r="BD5" s="18"/>
      <c r="BE5" s="19"/>
      <c r="BF5" s="18"/>
      <c r="BG5" s="28"/>
      <c r="BH5" s="29"/>
      <c r="BI5" s="7"/>
      <c r="BJ5" s="22"/>
      <c r="BK5" s="22"/>
      <c r="BL5" s="22"/>
      <c r="BM5" s="7"/>
      <c r="BN5" s="7"/>
      <c r="BO5" s="18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12"/>
      <c r="CG5" s="12"/>
      <c r="CH5" s="12"/>
      <c r="CI5" s="12"/>
      <c r="CJ5" s="12"/>
      <c r="CK5" s="12"/>
      <c r="CL5" s="12"/>
      <c r="CM5" s="12"/>
      <c r="CN5" s="12"/>
      <c r="CO5" s="6"/>
      <c r="CP5" s="6"/>
      <c r="CQ5" s="6"/>
      <c r="CR5" s="6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</row>
    <row r="6" spans="1:130" s="14" customFormat="1" ht="25.5" customHeight="1" x14ac:dyDescent="0.25">
      <c r="A6" s="2"/>
      <c r="B6" s="32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30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6"/>
      <c r="AM6" s="6"/>
      <c r="AN6" s="6"/>
      <c r="AO6" s="6"/>
      <c r="AP6" s="23"/>
      <c r="AQ6" s="24"/>
      <c r="AR6" s="25"/>
      <c r="AS6" s="26"/>
      <c r="AT6" s="27"/>
      <c r="AU6" s="6" t="s">
        <v>221</v>
      </c>
      <c r="AV6" s="6"/>
      <c r="AW6" s="6"/>
      <c r="AX6" s="7"/>
      <c r="AY6" s="7"/>
      <c r="AZ6" s="7"/>
      <c r="BA6" s="7"/>
      <c r="BB6" s="18"/>
      <c r="BC6" s="7"/>
      <c r="BD6" s="18"/>
      <c r="BE6" s="19"/>
      <c r="BF6" s="18"/>
      <c r="BG6" s="33"/>
      <c r="BH6" s="29"/>
      <c r="BI6" s="7"/>
      <c r="BJ6" s="22"/>
      <c r="BK6" s="22"/>
      <c r="BL6" s="22"/>
      <c r="BM6" s="7"/>
      <c r="BN6" s="7"/>
      <c r="BO6" s="18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12"/>
      <c r="CG6" s="12"/>
      <c r="CH6" s="12"/>
      <c r="CI6" s="12"/>
      <c r="CJ6" s="12"/>
      <c r="CK6" s="12"/>
      <c r="CL6" s="12"/>
      <c r="CM6" s="12"/>
      <c r="CN6" s="12"/>
      <c r="CO6" s="6"/>
      <c r="CP6" s="6"/>
      <c r="CQ6" s="6"/>
      <c r="CR6" s="6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</row>
    <row r="7" spans="1:130" s="14" customFormat="1" ht="25.5" customHeight="1" x14ac:dyDescent="0.3">
      <c r="A7" s="2"/>
      <c r="B7" s="34"/>
      <c r="C7" s="35" t="s">
        <v>222</v>
      </c>
      <c r="D7" s="36"/>
      <c r="E7" s="37"/>
      <c r="F7" s="37"/>
      <c r="G7" s="37"/>
      <c r="H7" s="307" t="s">
        <v>216</v>
      </c>
      <c r="I7" s="308"/>
      <c r="J7" s="38"/>
      <c r="K7" s="295"/>
      <c r="L7" s="295"/>
      <c r="M7" s="295"/>
      <c r="N7" s="39"/>
      <c r="O7" s="295"/>
      <c r="P7" s="295"/>
      <c r="Q7" s="295"/>
      <c r="R7" s="40"/>
      <c r="S7" s="30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6"/>
      <c r="AM7" s="6"/>
      <c r="AN7" s="6"/>
      <c r="AO7" s="6"/>
      <c r="AP7" s="23"/>
      <c r="AQ7" s="24"/>
      <c r="AR7" s="25"/>
      <c r="AS7" s="26"/>
      <c r="AT7" s="27"/>
      <c r="AU7" s="6"/>
      <c r="AV7" s="6"/>
      <c r="AW7" s="6"/>
      <c r="AX7" s="7"/>
      <c r="AY7" s="7"/>
      <c r="AZ7" s="18"/>
      <c r="BA7" s="7"/>
      <c r="BB7" s="18"/>
      <c r="BC7" s="7"/>
      <c r="BD7" s="18"/>
      <c r="BE7" s="19"/>
      <c r="BF7" s="18"/>
      <c r="BG7" s="28"/>
      <c r="BH7" s="29"/>
      <c r="BI7" s="7"/>
      <c r="BJ7" s="22"/>
      <c r="BK7" s="22"/>
      <c r="BL7" s="22"/>
      <c r="BM7" s="7"/>
      <c r="BN7" s="7"/>
      <c r="BO7" s="18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12"/>
      <c r="CG7" s="12"/>
      <c r="CH7" s="12"/>
      <c r="CI7" s="12"/>
      <c r="CJ7" s="12"/>
      <c r="CK7" s="12"/>
      <c r="CL7" s="12"/>
      <c r="CM7" s="12"/>
      <c r="CN7" s="12"/>
      <c r="CO7" s="6"/>
      <c r="CP7" s="6"/>
      <c r="CQ7" s="6"/>
      <c r="CR7" s="6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</row>
    <row r="8" spans="1:130" s="14" customFormat="1" ht="25.5" customHeight="1" x14ac:dyDescent="0.25">
      <c r="A8" s="2"/>
      <c r="B8" s="34"/>
      <c r="C8" s="41"/>
      <c r="D8" s="41"/>
      <c r="E8" s="41"/>
      <c r="F8" s="41"/>
      <c r="G8" s="39"/>
      <c r="H8" s="41"/>
      <c r="I8" s="41"/>
      <c r="J8" s="41"/>
      <c r="K8" s="42"/>
      <c r="L8" s="42"/>
      <c r="M8" s="42"/>
      <c r="N8" s="41"/>
      <c r="O8" s="39"/>
      <c r="P8" s="39"/>
      <c r="Q8" s="39"/>
      <c r="R8" s="39"/>
      <c r="S8" s="30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6"/>
      <c r="AM8" s="6"/>
      <c r="AN8" s="6"/>
      <c r="AO8" s="6"/>
      <c r="AP8" s="23"/>
      <c r="AQ8" s="24"/>
      <c r="AR8" s="25"/>
      <c r="AS8" s="26"/>
      <c r="AT8" s="27"/>
      <c r="AU8" s="6"/>
      <c r="AV8" s="6"/>
      <c r="AW8" s="6"/>
      <c r="AX8" s="7"/>
      <c r="AY8" s="7"/>
      <c r="AZ8" s="7"/>
      <c r="BA8" s="7"/>
      <c r="BB8" s="18"/>
      <c r="BC8" s="7"/>
      <c r="BD8" s="18"/>
      <c r="BE8" s="19"/>
      <c r="BF8" s="18"/>
      <c r="BG8" s="28"/>
      <c r="BH8" s="29"/>
      <c r="BI8" s="7"/>
      <c r="BJ8" s="22"/>
      <c r="BK8" s="22"/>
      <c r="BL8" s="22"/>
      <c r="BM8" s="7"/>
      <c r="BN8" s="7"/>
      <c r="BO8" s="18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12"/>
      <c r="CG8" s="12"/>
      <c r="CH8" s="12"/>
      <c r="CI8" s="12"/>
      <c r="CJ8" s="12"/>
      <c r="CK8" s="12"/>
      <c r="CL8" s="12"/>
      <c r="CM8" s="12"/>
      <c r="CN8" s="12"/>
      <c r="CO8" s="6"/>
      <c r="CP8" s="6"/>
      <c r="CQ8" s="6"/>
      <c r="CR8" s="6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</row>
    <row r="9" spans="1:130" s="14" customFormat="1" ht="25.5" customHeight="1" x14ac:dyDescent="0.25">
      <c r="A9" s="2"/>
      <c r="B9" s="34"/>
      <c r="C9" s="41"/>
      <c r="D9" s="41"/>
      <c r="E9" s="41"/>
      <c r="F9" s="41"/>
      <c r="G9" s="41"/>
      <c r="H9" s="41"/>
      <c r="I9" s="41"/>
      <c r="J9" s="41"/>
      <c r="K9" s="295" t="s">
        <v>214</v>
      </c>
      <c r="L9" s="295"/>
      <c r="M9" s="295"/>
      <c r="N9" s="40"/>
      <c r="O9" s="278" t="s">
        <v>223</v>
      </c>
      <c r="P9" s="279"/>
      <c r="Q9" s="279"/>
      <c r="R9" s="280"/>
      <c r="S9" s="30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6"/>
      <c r="AM9" s="6"/>
      <c r="AN9" s="6"/>
      <c r="AO9" s="6"/>
      <c r="AP9" s="23"/>
      <c r="AQ9" s="24"/>
      <c r="AR9" s="25"/>
      <c r="AS9" s="26"/>
      <c r="AT9" s="27"/>
      <c r="AU9" s="6"/>
      <c r="AV9" s="6"/>
      <c r="AW9" s="6"/>
      <c r="AX9" s="7"/>
      <c r="AY9" s="7"/>
      <c r="AZ9" s="7"/>
      <c r="BA9" s="7"/>
      <c r="BB9" s="18"/>
      <c r="BC9" s="7"/>
      <c r="BD9" s="18"/>
      <c r="BE9" s="19"/>
      <c r="BF9" s="18"/>
      <c r="BG9" s="28"/>
      <c r="BH9" s="29"/>
      <c r="BI9" s="7"/>
      <c r="BJ9" s="22"/>
      <c r="BK9" s="22"/>
      <c r="BL9" s="22"/>
      <c r="BM9" s="7"/>
      <c r="BN9" s="7"/>
      <c r="BO9" s="18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12"/>
      <c r="CG9" s="12"/>
      <c r="CH9" s="12"/>
      <c r="CI9" s="12"/>
      <c r="CJ9" s="12"/>
      <c r="CK9" s="12"/>
      <c r="CL9" s="12"/>
      <c r="CM9" s="12"/>
      <c r="CN9" s="12"/>
      <c r="CO9" s="6"/>
      <c r="CP9" s="6"/>
      <c r="CQ9" s="6"/>
      <c r="CR9" s="6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</row>
    <row r="10" spans="1:130" s="14" customFormat="1" ht="25.5" customHeight="1" x14ac:dyDescent="0.25">
      <c r="A10" s="2"/>
      <c r="B10" s="34"/>
      <c r="C10" s="41"/>
      <c r="D10" s="41"/>
      <c r="E10" s="41"/>
      <c r="F10" s="41"/>
      <c r="G10" s="41"/>
      <c r="H10" s="41"/>
      <c r="I10" s="41"/>
      <c r="J10" s="41"/>
      <c r="K10" s="40"/>
      <c r="L10" s="40"/>
      <c r="M10" s="40"/>
      <c r="N10" s="40"/>
      <c r="O10" s="41"/>
      <c r="P10" s="41"/>
      <c r="Q10" s="41"/>
      <c r="R10" s="41"/>
      <c r="S10" s="30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6"/>
      <c r="AM10" s="6"/>
      <c r="AN10" s="6"/>
      <c r="AO10" s="6"/>
      <c r="AP10" s="23"/>
      <c r="AQ10" s="24"/>
      <c r="AR10" s="25"/>
      <c r="AS10" s="26"/>
      <c r="AT10" s="27"/>
      <c r="AU10" s="6"/>
      <c r="AV10" s="6"/>
      <c r="AW10" s="6"/>
      <c r="AX10" s="7"/>
      <c r="AY10" s="7"/>
      <c r="AZ10" s="7"/>
      <c r="BA10" s="7"/>
      <c r="BB10" s="18"/>
      <c r="BC10" s="7"/>
      <c r="BD10" s="18"/>
      <c r="BE10" s="19"/>
      <c r="BF10" s="18"/>
      <c r="BG10" s="28"/>
      <c r="BH10" s="29"/>
      <c r="BI10" s="7"/>
      <c r="BJ10" s="22"/>
      <c r="BK10" s="22"/>
      <c r="BL10" s="22"/>
      <c r="BM10" s="7"/>
      <c r="BN10" s="7"/>
      <c r="BO10" s="18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12"/>
      <c r="CG10" s="12"/>
      <c r="CH10" s="12"/>
      <c r="CI10" s="12"/>
      <c r="CJ10" s="12"/>
      <c r="CK10" s="12"/>
      <c r="CL10" s="12"/>
      <c r="CM10" s="12"/>
      <c r="CN10" s="12"/>
      <c r="CO10" s="6"/>
      <c r="CP10" s="6"/>
      <c r="CQ10" s="6"/>
      <c r="CR10" s="6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</row>
    <row r="11" spans="1:130" s="14" customFormat="1" ht="25.5" customHeight="1" x14ac:dyDescent="0.25">
      <c r="A11" s="2"/>
      <c r="B11" s="34"/>
      <c r="C11" s="41"/>
      <c r="D11" s="41"/>
      <c r="E11" s="41"/>
      <c r="F11" s="41"/>
      <c r="G11" s="41"/>
      <c r="H11" s="41"/>
      <c r="I11" s="41"/>
      <c r="J11" s="41"/>
      <c r="K11" s="295" t="s">
        <v>224</v>
      </c>
      <c r="L11" s="295"/>
      <c r="M11" s="295"/>
      <c r="N11" s="40"/>
      <c r="O11" s="278" t="s">
        <v>225</v>
      </c>
      <c r="P11" s="279"/>
      <c r="Q11" s="279"/>
      <c r="R11" s="280"/>
      <c r="S11" s="30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6"/>
      <c r="AM11" s="6"/>
      <c r="AN11" s="6"/>
      <c r="AO11" s="6"/>
      <c r="AP11" s="23"/>
      <c r="AQ11" s="24"/>
      <c r="AR11" s="25"/>
      <c r="AS11" s="26"/>
      <c r="AT11" s="27"/>
      <c r="AU11" s="6"/>
      <c r="AV11" s="6"/>
      <c r="AW11" s="6"/>
      <c r="AX11" s="7"/>
      <c r="AY11" s="7"/>
      <c r="AZ11" s="7"/>
      <c r="BA11" s="7"/>
      <c r="BB11" s="18"/>
      <c r="BC11" s="7"/>
      <c r="BD11" s="18"/>
      <c r="BE11" s="19"/>
      <c r="BF11" s="18"/>
      <c r="BG11" s="28"/>
      <c r="BH11" s="29"/>
      <c r="BI11" s="7"/>
      <c r="BJ11" s="22"/>
      <c r="BK11" s="22"/>
      <c r="BL11" s="22"/>
      <c r="BM11" s="7"/>
      <c r="BN11" s="7"/>
      <c r="BO11" s="18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12"/>
      <c r="CG11" s="12"/>
      <c r="CH11" s="12"/>
      <c r="CI11" s="12"/>
      <c r="CJ11" s="12"/>
      <c r="CK11" s="12"/>
      <c r="CL11" s="12"/>
      <c r="CM11" s="12"/>
      <c r="CN11" s="12"/>
      <c r="CO11" s="6"/>
      <c r="CP11" s="6"/>
      <c r="CQ11" s="6"/>
      <c r="CR11" s="6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</row>
    <row r="12" spans="1:130" s="14" customFormat="1" ht="25.5" customHeight="1" x14ac:dyDescent="0.25">
      <c r="A12" s="2"/>
      <c r="B12" s="34"/>
      <c r="C12" s="41"/>
      <c r="D12" s="41"/>
      <c r="E12" s="41"/>
      <c r="F12" s="41"/>
      <c r="G12" s="41"/>
      <c r="H12" s="41"/>
      <c r="I12" s="41"/>
      <c r="J12" s="41"/>
      <c r="K12" s="42"/>
      <c r="L12" s="42"/>
      <c r="M12" s="42"/>
      <c r="N12" s="41"/>
      <c r="O12" s="39"/>
      <c r="P12" s="39"/>
      <c r="Q12" s="39"/>
      <c r="R12" s="39"/>
      <c r="S12" s="30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6"/>
      <c r="AM12" s="6"/>
      <c r="AN12" s="6"/>
      <c r="AO12" s="6"/>
      <c r="AP12" s="23"/>
      <c r="AQ12" s="24"/>
      <c r="AR12" s="25"/>
      <c r="AS12" s="26"/>
      <c r="AT12" s="27"/>
      <c r="AU12" s="6"/>
      <c r="AV12" s="6"/>
      <c r="AW12" s="6"/>
      <c r="AX12" s="7"/>
      <c r="AY12" s="7"/>
      <c r="AZ12" s="7"/>
      <c r="BA12" s="7"/>
      <c r="BB12" s="18"/>
      <c r="BC12" s="7"/>
      <c r="BD12" s="18"/>
      <c r="BE12" s="19"/>
      <c r="BF12" s="18"/>
      <c r="BG12" s="28"/>
      <c r="BH12" s="29"/>
      <c r="BI12" s="7"/>
      <c r="BJ12" s="22"/>
      <c r="BK12" s="22"/>
      <c r="BL12" s="22"/>
      <c r="BM12" s="7"/>
      <c r="BN12" s="7"/>
      <c r="BO12" s="18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12"/>
      <c r="CG12" s="12"/>
      <c r="CH12" s="12"/>
      <c r="CI12" s="12"/>
      <c r="CJ12" s="12"/>
      <c r="CK12" s="12"/>
      <c r="CL12" s="12"/>
      <c r="CM12" s="12"/>
      <c r="CN12" s="12"/>
      <c r="CO12" s="6"/>
      <c r="CP12" s="6"/>
      <c r="CQ12" s="6"/>
      <c r="CR12" s="6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</row>
    <row r="13" spans="1:130" s="14" customFormat="1" ht="25.5" customHeight="1" x14ac:dyDescent="0.25">
      <c r="A13" s="2"/>
      <c r="B13" s="34"/>
      <c r="C13" s="41"/>
      <c r="D13" s="41"/>
      <c r="E13" s="41"/>
      <c r="F13" s="41"/>
      <c r="G13" s="41"/>
      <c r="H13" s="41"/>
      <c r="I13" s="41"/>
      <c r="J13" s="41"/>
      <c r="K13" s="295" t="s">
        <v>226</v>
      </c>
      <c r="L13" s="295"/>
      <c r="M13" s="295"/>
      <c r="N13" s="41"/>
      <c r="O13" s="278" t="s">
        <v>227</v>
      </c>
      <c r="P13" s="279"/>
      <c r="Q13" s="279"/>
      <c r="R13" s="280"/>
      <c r="S13" s="30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6"/>
      <c r="AM13" s="6"/>
      <c r="AN13" s="6"/>
      <c r="AO13" s="6"/>
      <c r="AP13" s="23"/>
      <c r="AQ13" s="24"/>
      <c r="AR13" s="25"/>
      <c r="AS13" s="26"/>
      <c r="AT13" s="27"/>
      <c r="AU13" s="6"/>
      <c r="AV13" s="6"/>
      <c r="AW13" s="6"/>
      <c r="AX13" s="7"/>
      <c r="AY13" s="7"/>
      <c r="AZ13" s="7"/>
      <c r="BA13" s="7"/>
      <c r="BB13" s="18"/>
      <c r="BC13" s="7"/>
      <c r="BD13" s="18"/>
      <c r="BE13" s="19"/>
      <c r="BF13" s="18"/>
      <c r="BG13" s="28"/>
      <c r="BH13" s="29"/>
      <c r="BI13" s="7"/>
      <c r="BJ13" s="22"/>
      <c r="BK13" s="22"/>
      <c r="BL13" s="22"/>
      <c r="BM13" s="7"/>
      <c r="BN13" s="7"/>
      <c r="BO13" s="18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12"/>
      <c r="CG13" s="12"/>
      <c r="CH13" s="12"/>
      <c r="CI13" s="12"/>
      <c r="CJ13" s="12"/>
      <c r="CK13" s="12"/>
      <c r="CL13" s="12"/>
      <c r="CM13" s="12"/>
      <c r="CN13" s="12"/>
      <c r="CO13" s="6"/>
      <c r="CP13" s="6"/>
      <c r="CQ13" s="6"/>
      <c r="CR13" s="6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</row>
    <row r="14" spans="1:130" s="14" customFormat="1" ht="25.5" customHeight="1" x14ac:dyDescent="0.25">
      <c r="A14" s="2"/>
      <c r="B14" s="34"/>
      <c r="C14" s="43" t="s">
        <v>228</v>
      </c>
      <c r="D14" s="41"/>
      <c r="E14" s="41"/>
      <c r="F14" s="41"/>
      <c r="G14" s="41"/>
      <c r="H14" s="41"/>
      <c r="I14" s="41"/>
      <c r="J14" s="41"/>
      <c r="K14" s="42"/>
      <c r="L14" s="42"/>
      <c r="M14" s="42"/>
      <c r="N14" s="41"/>
      <c r="O14" s="39"/>
      <c r="P14" s="39"/>
      <c r="Q14" s="39"/>
      <c r="R14" s="39"/>
      <c r="S14" s="30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44"/>
      <c r="AM14" s="44"/>
      <c r="AN14" s="6"/>
      <c r="AO14" s="6"/>
      <c r="AP14" s="23"/>
      <c r="AQ14" s="24"/>
      <c r="AR14" s="25"/>
      <c r="AS14" s="26"/>
      <c r="AT14" s="27"/>
      <c r="AU14" s="6"/>
      <c r="AV14" s="6"/>
      <c r="AW14" s="6"/>
      <c r="AX14" s="7"/>
      <c r="AY14" s="7"/>
      <c r="AZ14" s="7"/>
      <c r="BA14" s="7"/>
      <c r="BB14" s="18"/>
      <c r="BC14" s="7"/>
      <c r="BD14" s="18"/>
      <c r="BE14" s="19"/>
      <c r="BF14" s="18"/>
      <c r="BG14" s="28"/>
      <c r="BH14" s="29"/>
      <c r="BI14" s="7"/>
      <c r="BJ14" s="22"/>
      <c r="BK14" s="22"/>
      <c r="BL14" s="22"/>
      <c r="BM14" s="7"/>
      <c r="BN14" s="7"/>
      <c r="BO14" s="18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12"/>
      <c r="CG14" s="12"/>
      <c r="CH14" s="12"/>
      <c r="CI14" s="12"/>
      <c r="CJ14" s="12"/>
      <c r="CK14" s="12"/>
      <c r="CL14" s="12"/>
      <c r="CM14" s="12"/>
      <c r="CN14" s="12"/>
      <c r="CO14" s="6"/>
      <c r="CP14" s="6"/>
      <c r="CQ14" s="6"/>
      <c r="CR14" s="6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</row>
    <row r="15" spans="1:130" s="14" customFormat="1" ht="25.5" customHeight="1" x14ac:dyDescent="0.2">
      <c r="A15" s="2"/>
      <c r="B15" s="34"/>
      <c r="C15" s="285" t="s">
        <v>229</v>
      </c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30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7"/>
      <c r="AM15" s="7"/>
      <c r="AN15" s="6"/>
      <c r="AO15" s="6"/>
      <c r="AP15" s="23"/>
      <c r="AQ15" s="24"/>
      <c r="AR15" s="25"/>
      <c r="AS15" s="26"/>
      <c r="AT15" s="27"/>
      <c r="AU15" s="6"/>
      <c r="AV15" s="6"/>
      <c r="AW15" s="6"/>
      <c r="AX15" s="7"/>
      <c r="AY15" s="7"/>
      <c r="AZ15" s="7"/>
      <c r="BA15" s="7"/>
      <c r="BB15" s="18"/>
      <c r="BC15" s="7"/>
      <c r="BD15" s="18"/>
      <c r="BE15" s="19"/>
      <c r="BF15" s="18"/>
      <c r="BG15" s="28"/>
      <c r="BH15" s="29"/>
      <c r="BI15" s="7"/>
      <c r="BJ15" s="22"/>
      <c r="BK15" s="22"/>
      <c r="BL15" s="22"/>
      <c r="BM15" s="7"/>
      <c r="BN15" s="7"/>
      <c r="BO15" s="18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12"/>
      <c r="CG15" s="12"/>
      <c r="CH15" s="12"/>
      <c r="CI15" s="12"/>
      <c r="CJ15" s="12"/>
      <c r="CK15" s="12"/>
      <c r="CL15" s="12"/>
      <c r="CM15" s="12"/>
      <c r="CN15" s="12"/>
      <c r="CO15" s="6"/>
      <c r="CP15" s="6"/>
      <c r="CQ15" s="6"/>
      <c r="CR15" s="6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</row>
    <row r="16" spans="1:130" s="14" customFormat="1" ht="25.5" customHeight="1" x14ac:dyDescent="0.2">
      <c r="A16" s="2"/>
      <c r="B16" s="34"/>
      <c r="C16" s="285" t="s">
        <v>230</v>
      </c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30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7"/>
      <c r="AM16" s="7"/>
      <c r="AN16" s="6"/>
      <c r="AO16" s="6"/>
      <c r="AP16" s="23"/>
      <c r="AQ16" s="24"/>
      <c r="AR16" s="25"/>
      <c r="AS16" s="26"/>
      <c r="AT16" s="27"/>
      <c r="AU16" s="6"/>
      <c r="AV16" s="6"/>
      <c r="AW16" s="6"/>
      <c r="AX16" s="7"/>
      <c r="AY16" s="7"/>
      <c r="AZ16" s="7"/>
      <c r="BA16" s="7"/>
      <c r="BB16" s="18"/>
      <c r="BC16" s="7"/>
      <c r="BD16" s="18"/>
      <c r="BE16" s="19"/>
      <c r="BF16" s="18"/>
      <c r="BG16" s="28"/>
      <c r="BH16" s="29"/>
      <c r="BI16" s="7"/>
      <c r="BJ16" s="22"/>
      <c r="BK16" s="22"/>
      <c r="BL16" s="22"/>
      <c r="BM16" s="7"/>
      <c r="BN16" s="7"/>
      <c r="BO16" s="18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12"/>
      <c r="CG16" s="12"/>
      <c r="CH16" s="12"/>
      <c r="CI16" s="12"/>
      <c r="CJ16" s="12"/>
      <c r="CK16" s="12"/>
      <c r="CL16" s="12"/>
      <c r="CM16" s="12"/>
      <c r="CN16" s="12"/>
      <c r="CO16" s="6"/>
      <c r="CP16" s="6"/>
      <c r="CQ16" s="6"/>
      <c r="CR16" s="6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</row>
    <row r="17" spans="1:130" s="14" customFormat="1" ht="25.5" customHeight="1" x14ac:dyDescent="0.25">
      <c r="A17" s="2"/>
      <c r="B17" s="34"/>
      <c r="C17" s="45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39"/>
      <c r="R17" s="39"/>
      <c r="S17" s="30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7"/>
      <c r="AM17" s="7"/>
      <c r="AN17" s="6"/>
      <c r="AO17" s="6"/>
      <c r="AP17" s="23"/>
      <c r="AQ17" s="24"/>
      <c r="AR17" s="25"/>
      <c r="AS17" s="26"/>
      <c r="AT17" s="27"/>
      <c r="AU17" s="6"/>
      <c r="AV17" s="6"/>
      <c r="AW17" s="6"/>
      <c r="AX17" s="7"/>
      <c r="AY17" s="7"/>
      <c r="AZ17" s="7"/>
      <c r="BA17" s="7"/>
      <c r="BB17" s="18"/>
      <c r="BC17" s="7"/>
      <c r="BD17" s="18"/>
      <c r="BE17" s="19"/>
      <c r="BF17" s="18"/>
      <c r="BG17" s="28"/>
      <c r="BH17" s="29"/>
      <c r="BI17" s="7"/>
      <c r="BJ17" s="22"/>
      <c r="BK17" s="22"/>
      <c r="BL17" s="22"/>
      <c r="BM17" s="7"/>
      <c r="BN17" s="7"/>
      <c r="BO17" s="18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12"/>
      <c r="CG17" s="12"/>
      <c r="CH17" s="12"/>
      <c r="CI17" s="12"/>
      <c r="CJ17" s="12"/>
      <c r="CK17" s="12"/>
      <c r="CL17" s="12"/>
      <c r="CM17" s="12"/>
      <c r="CN17" s="12"/>
      <c r="CO17" s="6"/>
      <c r="CP17" s="6"/>
      <c r="CQ17" s="6"/>
      <c r="CR17" s="6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</row>
    <row r="18" spans="1:130" s="14" customFormat="1" ht="25.5" customHeight="1" thickBot="1" x14ac:dyDescent="0.25">
      <c r="A18" s="2"/>
      <c r="B18" s="46"/>
      <c r="C18" s="47"/>
      <c r="D18" s="4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31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7"/>
      <c r="AM18" s="7"/>
      <c r="AN18" s="6"/>
      <c r="AO18" s="6"/>
      <c r="AP18" s="23"/>
      <c r="AQ18" s="24"/>
      <c r="AR18" s="25"/>
      <c r="AS18" s="26"/>
      <c r="AT18" s="27"/>
      <c r="AU18" s="6"/>
      <c r="AV18" s="6"/>
      <c r="AW18" s="6"/>
      <c r="AX18" s="7"/>
      <c r="AY18" s="7"/>
      <c r="AZ18" s="7"/>
      <c r="BA18" s="7"/>
      <c r="BB18" s="18"/>
      <c r="BC18" s="7"/>
      <c r="BD18" s="18"/>
      <c r="BE18" s="19"/>
      <c r="BF18" s="18"/>
      <c r="BG18" s="28"/>
      <c r="BH18" s="29"/>
      <c r="BI18" s="7"/>
      <c r="BJ18" s="22"/>
      <c r="BK18" s="22"/>
      <c r="BL18" s="22"/>
      <c r="BM18" s="7"/>
      <c r="BN18" s="7"/>
      <c r="BO18" s="18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12"/>
      <c r="CG18" s="12"/>
      <c r="CH18" s="12"/>
      <c r="CI18" s="12"/>
      <c r="CJ18" s="12"/>
      <c r="CK18" s="12"/>
      <c r="CL18" s="12"/>
      <c r="CM18" s="12"/>
      <c r="CN18" s="12"/>
      <c r="CO18" s="6"/>
      <c r="CP18" s="6"/>
      <c r="CQ18" s="6"/>
      <c r="CR18" s="6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</row>
    <row r="19" spans="1:130" s="14" customFormat="1" ht="25.5" customHeight="1" x14ac:dyDescent="0.25">
      <c r="A19" s="2"/>
      <c r="B19" s="50"/>
      <c r="C19" s="51" t="s">
        <v>231</v>
      </c>
      <c r="D19" s="51"/>
      <c r="E19" s="51"/>
      <c r="F19" s="51"/>
      <c r="G19" s="52"/>
      <c r="H19" s="51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7"/>
      <c r="AM19" s="7"/>
      <c r="AN19" s="6"/>
      <c r="AO19" s="6"/>
      <c r="AP19" s="23"/>
      <c r="AQ19" s="24"/>
      <c r="AR19" s="25"/>
      <c r="AS19" s="26"/>
      <c r="AT19" s="27"/>
      <c r="AU19" s="6"/>
      <c r="AV19" s="6"/>
      <c r="AW19" s="6"/>
      <c r="AX19" s="7"/>
      <c r="AY19" s="7"/>
      <c r="AZ19" s="7"/>
      <c r="BA19" s="7"/>
      <c r="BB19" s="18"/>
      <c r="BC19" s="7"/>
      <c r="BD19" s="18"/>
      <c r="BE19" s="19"/>
      <c r="BF19" s="18"/>
      <c r="BG19" s="28"/>
      <c r="BH19" s="29"/>
      <c r="BI19" s="7"/>
      <c r="BJ19" s="22"/>
      <c r="BK19" s="22"/>
      <c r="BL19" s="22"/>
      <c r="BM19" s="7"/>
      <c r="BN19" s="7"/>
      <c r="BO19" s="18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12"/>
      <c r="CG19" s="12"/>
      <c r="CH19" s="12"/>
      <c r="CI19" s="12"/>
      <c r="CJ19" s="12"/>
      <c r="CK19" s="12"/>
      <c r="CL19" s="12"/>
      <c r="CM19" s="12"/>
      <c r="CN19" s="12"/>
      <c r="CO19" s="6"/>
      <c r="CP19" s="6"/>
      <c r="CQ19" s="6"/>
      <c r="CR19" s="6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</row>
    <row r="20" spans="1:130" s="14" customFormat="1" ht="25.5" customHeight="1" x14ac:dyDescent="0.25">
      <c r="A20" s="2"/>
      <c r="B20" s="54"/>
      <c r="C20" s="55"/>
      <c r="D20" s="56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7"/>
      <c r="Q20" s="57"/>
      <c r="R20" s="57"/>
      <c r="S20" s="58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7"/>
      <c r="AM20" s="7"/>
      <c r="AN20" s="6"/>
      <c r="AO20" s="6"/>
      <c r="AP20" s="23"/>
      <c r="AQ20" s="24"/>
      <c r="AR20" s="25"/>
      <c r="AS20" s="26"/>
      <c r="AT20" s="27"/>
      <c r="AU20" s="6"/>
      <c r="AV20" s="6"/>
      <c r="AW20" s="6"/>
      <c r="AX20" s="7"/>
      <c r="AY20" s="7"/>
      <c r="AZ20" s="7"/>
      <c r="BA20" s="7"/>
      <c r="BB20" s="18"/>
      <c r="BC20" s="7"/>
      <c r="BD20" s="18"/>
      <c r="BE20" s="19"/>
      <c r="BF20" s="18"/>
      <c r="BG20" s="28"/>
      <c r="BH20" s="29"/>
      <c r="BI20" s="7"/>
      <c r="BJ20" s="22"/>
      <c r="BK20" s="22"/>
      <c r="BL20" s="22"/>
      <c r="BM20" s="7"/>
      <c r="BN20" s="7"/>
      <c r="BO20" s="59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12"/>
      <c r="CG20" s="12"/>
      <c r="CH20" s="12"/>
      <c r="CI20" s="12"/>
      <c r="CJ20" s="12"/>
      <c r="CK20" s="12"/>
      <c r="CL20" s="12"/>
      <c r="CM20" s="12"/>
      <c r="CN20" s="12"/>
      <c r="CO20" s="6"/>
      <c r="CP20" s="6"/>
      <c r="CQ20" s="6"/>
      <c r="CR20" s="6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</row>
    <row r="21" spans="1:130" s="14" customFormat="1" ht="25.5" customHeight="1" x14ac:dyDescent="0.2">
      <c r="A21" s="2"/>
      <c r="B21" s="54"/>
      <c r="C21" s="57" t="s">
        <v>232</v>
      </c>
      <c r="D21" s="60"/>
      <c r="E21" s="287"/>
      <c r="F21" s="288"/>
      <c r="G21" s="55"/>
      <c r="H21" s="55"/>
      <c r="I21" s="55"/>
      <c r="J21" s="55"/>
      <c r="K21" s="289" t="s">
        <v>233</v>
      </c>
      <c r="L21" s="289"/>
      <c r="M21" s="289"/>
      <c r="N21" s="57"/>
      <c r="O21" s="281"/>
      <c r="P21" s="290"/>
      <c r="Q21" s="290"/>
      <c r="R21" s="291"/>
      <c r="S21" s="58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7"/>
      <c r="AM21" s="7"/>
      <c r="AN21" s="6"/>
      <c r="AO21" s="6"/>
      <c r="AP21" s="23"/>
      <c r="AQ21" s="24"/>
      <c r="AR21" s="25"/>
      <c r="AS21" s="26"/>
      <c r="AT21" s="27"/>
      <c r="AU21" s="6"/>
      <c r="AV21" s="6"/>
      <c r="AW21" s="6"/>
      <c r="AX21" s="7"/>
      <c r="AY21" s="7"/>
      <c r="AZ21" s="7"/>
      <c r="BA21" s="7"/>
      <c r="BB21" s="18"/>
      <c r="BC21" s="7"/>
      <c r="BD21" s="18"/>
      <c r="BE21" s="19"/>
      <c r="BF21" s="18"/>
      <c r="BG21" s="28"/>
      <c r="BH21" s="29"/>
      <c r="BI21" s="7"/>
      <c r="BJ21" s="22"/>
      <c r="BK21" s="22"/>
      <c r="BL21" s="22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12"/>
      <c r="CG21" s="12"/>
      <c r="CH21" s="12"/>
      <c r="CI21" s="12"/>
      <c r="CJ21" s="12"/>
      <c r="CK21" s="12"/>
      <c r="CL21" s="12"/>
      <c r="CM21" s="12"/>
      <c r="CN21" s="12"/>
      <c r="CO21" s="6"/>
      <c r="CP21" s="6"/>
      <c r="CQ21" s="6"/>
      <c r="CR21" s="6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</row>
    <row r="22" spans="1:130" s="14" customFormat="1" ht="25.5" customHeight="1" x14ac:dyDescent="0.2">
      <c r="A22" s="2"/>
      <c r="B22" s="54"/>
      <c r="C22" s="57"/>
      <c r="D22" s="57"/>
      <c r="E22" s="57"/>
      <c r="F22" s="57"/>
      <c r="G22" s="55"/>
      <c r="H22" s="55"/>
      <c r="I22" s="55"/>
      <c r="J22" s="55"/>
      <c r="K22" s="57"/>
      <c r="L22" s="57"/>
      <c r="M22" s="57"/>
      <c r="N22" s="57"/>
      <c r="O22" s="57"/>
      <c r="P22" s="57"/>
      <c r="Q22" s="57"/>
      <c r="R22" s="57"/>
      <c r="S22" s="58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7"/>
      <c r="AM22" s="7"/>
      <c r="AN22" s="6"/>
      <c r="AO22" s="6"/>
      <c r="AP22" s="23"/>
      <c r="AQ22" s="24"/>
      <c r="AR22" s="25"/>
      <c r="AS22" s="26"/>
      <c r="AT22" s="27"/>
      <c r="AU22" s="6"/>
      <c r="AV22" s="6"/>
      <c r="AW22" s="6"/>
      <c r="AX22" s="7"/>
      <c r="AY22" s="7"/>
      <c r="AZ22" s="7"/>
      <c r="BA22" s="7"/>
      <c r="BB22" s="18"/>
      <c r="BC22" s="7"/>
      <c r="BD22" s="59"/>
      <c r="BE22" s="7"/>
      <c r="BF22" s="18"/>
      <c r="BG22" s="28"/>
      <c r="BH22" s="29"/>
      <c r="BI22" s="7"/>
      <c r="BJ22" s="22"/>
      <c r="BK22" s="22"/>
      <c r="BL22" s="22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12"/>
      <c r="CG22" s="12"/>
      <c r="CH22" s="12"/>
      <c r="CI22" s="12"/>
      <c r="CJ22" s="12"/>
      <c r="CK22" s="12"/>
      <c r="CL22" s="12"/>
      <c r="CM22" s="12"/>
      <c r="CN22" s="12"/>
      <c r="CO22" s="6"/>
      <c r="CP22" s="6"/>
      <c r="CQ22" s="6"/>
      <c r="CR22" s="6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</row>
    <row r="23" spans="1:130" s="14" customFormat="1" ht="25.5" customHeight="1" x14ac:dyDescent="0.2">
      <c r="A23" s="2"/>
      <c r="B23" s="54"/>
      <c r="C23" s="57" t="s">
        <v>234</v>
      </c>
      <c r="D23" s="60"/>
      <c r="E23" s="287"/>
      <c r="F23" s="288"/>
      <c r="G23" s="55"/>
      <c r="H23" s="55"/>
      <c r="I23" s="55"/>
      <c r="J23" s="55"/>
      <c r="K23" s="289" t="s">
        <v>235</v>
      </c>
      <c r="L23" s="289"/>
      <c r="M23" s="289"/>
      <c r="N23" s="57"/>
      <c r="O23" s="278"/>
      <c r="P23" s="279"/>
      <c r="Q23" s="279"/>
      <c r="R23" s="280"/>
      <c r="S23" s="58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44"/>
      <c r="AM23" s="44"/>
      <c r="AN23" s="6"/>
      <c r="AO23" s="6"/>
      <c r="AP23" s="23"/>
      <c r="AQ23" s="24"/>
      <c r="AR23" s="25"/>
      <c r="AS23" s="26"/>
      <c r="AT23" s="27"/>
      <c r="AU23" s="6"/>
      <c r="AV23" s="6"/>
      <c r="AW23" s="6"/>
      <c r="AX23" s="7"/>
      <c r="AY23" s="7"/>
      <c r="AZ23" s="7"/>
      <c r="BA23" s="7"/>
      <c r="BB23" s="7"/>
      <c r="BC23" s="7"/>
      <c r="BD23" s="7"/>
      <c r="BE23" s="7"/>
      <c r="BF23" s="18"/>
      <c r="BG23" s="28"/>
      <c r="BH23" s="29"/>
      <c r="BI23" s="7"/>
      <c r="BJ23" s="22"/>
      <c r="BK23" s="22"/>
      <c r="BL23" s="22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12"/>
      <c r="CG23" s="12"/>
      <c r="CH23" s="12"/>
      <c r="CI23" s="12"/>
      <c r="CJ23" s="12"/>
      <c r="CK23" s="12"/>
      <c r="CL23" s="12"/>
      <c r="CM23" s="12"/>
      <c r="CN23" s="12"/>
      <c r="CO23" s="6"/>
      <c r="CP23" s="6"/>
      <c r="CQ23" s="6"/>
      <c r="CR23" s="6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</row>
    <row r="24" spans="1:130" s="14" customFormat="1" ht="25.5" customHeight="1" thickBot="1" x14ac:dyDescent="0.25">
      <c r="A24" s="2"/>
      <c r="B24" s="61"/>
      <c r="C24" s="62"/>
      <c r="D24" s="63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44"/>
      <c r="AM24" s="44"/>
      <c r="AN24" s="6"/>
      <c r="AO24" s="6"/>
      <c r="AP24" s="23"/>
      <c r="AQ24" s="24"/>
      <c r="AR24" s="25"/>
      <c r="AS24" s="26"/>
      <c r="AT24" s="27"/>
      <c r="AU24" s="6"/>
      <c r="AV24" s="6"/>
      <c r="AW24" s="6"/>
      <c r="AX24" s="7"/>
      <c r="AY24" s="7"/>
      <c r="AZ24" s="7"/>
      <c r="BA24" s="7"/>
      <c r="BB24" s="7"/>
      <c r="BC24" s="7"/>
      <c r="BD24" s="7"/>
      <c r="BE24" s="7"/>
      <c r="BF24" s="18"/>
      <c r="BG24" s="20"/>
      <c r="BH24" s="65"/>
      <c r="BI24" s="7"/>
      <c r="BJ24" s="22"/>
      <c r="BK24" s="22"/>
      <c r="BL24" s="22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12"/>
      <c r="CG24" s="12"/>
      <c r="CH24" s="12"/>
      <c r="CI24" s="12"/>
      <c r="CJ24" s="12"/>
      <c r="CK24" s="12"/>
      <c r="CL24" s="12"/>
      <c r="CM24" s="12"/>
      <c r="CN24" s="12"/>
      <c r="CO24" s="6"/>
      <c r="CP24" s="6"/>
      <c r="CQ24" s="6"/>
      <c r="CR24" s="6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</row>
    <row r="25" spans="1:130" s="14" customFormat="1" ht="25.5" customHeight="1" x14ac:dyDescent="0.2">
      <c r="A25" s="2"/>
      <c r="B25" s="32"/>
      <c r="C25" s="1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1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44"/>
      <c r="AM25" s="44"/>
      <c r="AN25" s="6"/>
      <c r="AO25" s="6"/>
      <c r="AP25" s="23"/>
      <c r="AQ25" s="24"/>
      <c r="AR25" s="25"/>
      <c r="AS25" s="26"/>
      <c r="AT25" s="27"/>
      <c r="AU25" s="6"/>
      <c r="AV25" s="6"/>
      <c r="AW25" s="6"/>
      <c r="AX25" s="7"/>
      <c r="AY25" s="7"/>
      <c r="AZ25" s="7"/>
      <c r="BA25" s="7"/>
      <c r="BB25" s="7"/>
      <c r="BC25" s="7"/>
      <c r="BD25" s="7"/>
      <c r="BE25" s="7"/>
      <c r="BF25" s="18"/>
      <c r="BG25" s="28"/>
      <c r="BH25" s="29"/>
      <c r="BI25" s="7"/>
      <c r="BJ25" s="22"/>
      <c r="BK25" s="22"/>
      <c r="BL25" s="22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12"/>
      <c r="CG25" s="12"/>
      <c r="CH25" s="12"/>
      <c r="CI25" s="12"/>
      <c r="CJ25" s="12"/>
      <c r="CK25" s="12"/>
      <c r="CL25" s="12"/>
      <c r="CM25" s="12"/>
      <c r="CN25" s="12"/>
      <c r="CO25" s="6"/>
      <c r="CP25" s="6"/>
      <c r="CQ25" s="6"/>
      <c r="CR25" s="6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</row>
    <row r="26" spans="1:130" s="14" customFormat="1" ht="25.5" customHeight="1" x14ac:dyDescent="0.25">
      <c r="A26" s="2"/>
      <c r="B26" s="34"/>
      <c r="C26" s="41" t="s">
        <v>236</v>
      </c>
      <c r="D26" s="68"/>
      <c r="E26" s="68"/>
      <c r="F26" s="68"/>
      <c r="G26" s="39"/>
      <c r="H26" s="39"/>
      <c r="I26" s="39"/>
      <c r="J26" s="39"/>
      <c r="K26" s="69" t="s">
        <v>237</v>
      </c>
      <c r="L26" s="39"/>
      <c r="M26" s="39"/>
      <c r="N26" s="39"/>
      <c r="O26" s="278" t="s">
        <v>238</v>
      </c>
      <c r="P26" s="279"/>
      <c r="Q26" s="279"/>
      <c r="R26" s="280"/>
      <c r="S26" s="30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7"/>
      <c r="AY26" s="7"/>
      <c r="AZ26" s="7"/>
      <c r="BA26" s="7"/>
      <c r="BB26" s="7"/>
      <c r="BC26" s="7"/>
      <c r="BD26" s="7"/>
      <c r="BE26" s="7"/>
      <c r="BF26" s="18"/>
      <c r="BG26" s="28"/>
      <c r="BH26" s="29"/>
      <c r="BI26" s="7"/>
      <c r="BJ26" s="22"/>
      <c r="BK26" s="22"/>
      <c r="BL26" s="22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12"/>
      <c r="CG26" s="12"/>
      <c r="CH26" s="12"/>
      <c r="CI26" s="12"/>
      <c r="CJ26" s="12"/>
      <c r="CK26" s="12"/>
      <c r="CL26" s="12"/>
      <c r="CM26" s="12"/>
      <c r="CN26" s="12"/>
      <c r="CO26" s="6"/>
      <c r="CP26" s="6"/>
      <c r="CQ26" s="6"/>
      <c r="CR26" s="6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</row>
    <row r="27" spans="1:130" s="14" customFormat="1" ht="25.5" customHeight="1" x14ac:dyDescent="0.25">
      <c r="A27" s="2"/>
      <c r="B27" s="34"/>
      <c r="C27" s="41"/>
      <c r="D27" s="68"/>
      <c r="E27" s="68"/>
      <c r="F27" s="68"/>
      <c r="G27" s="39"/>
      <c r="H27" s="39"/>
      <c r="I27" s="39"/>
      <c r="J27" s="39"/>
      <c r="K27" s="69"/>
      <c r="L27" s="39"/>
      <c r="M27" s="39"/>
      <c r="N27" s="39"/>
      <c r="O27" s="39"/>
      <c r="P27" s="39"/>
      <c r="Q27" s="39"/>
      <c r="R27" s="39"/>
      <c r="S27" s="30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7"/>
      <c r="AY27" s="7"/>
      <c r="AZ27" s="7"/>
      <c r="BA27" s="7"/>
      <c r="BB27" s="7"/>
      <c r="BC27" s="7"/>
      <c r="BD27" s="7"/>
      <c r="BE27" s="7"/>
      <c r="BF27" s="18"/>
      <c r="BG27" s="28"/>
      <c r="BH27" s="29"/>
      <c r="BI27" s="7"/>
      <c r="BJ27" s="22"/>
      <c r="BK27" s="22"/>
      <c r="BL27" s="22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12"/>
      <c r="CG27" s="12"/>
      <c r="CH27" s="12"/>
      <c r="CI27" s="12"/>
      <c r="CJ27" s="12"/>
      <c r="CK27" s="12"/>
      <c r="CL27" s="12"/>
      <c r="CM27" s="12"/>
      <c r="CN27" s="12"/>
      <c r="CO27" s="6"/>
      <c r="CP27" s="6"/>
      <c r="CQ27" s="6"/>
      <c r="CR27" s="6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</row>
    <row r="28" spans="1:130" s="14" customFormat="1" ht="25.5" customHeight="1" x14ac:dyDescent="0.2">
      <c r="A28" s="2"/>
      <c r="B28" s="34"/>
      <c r="C28" s="69" t="s">
        <v>215</v>
      </c>
      <c r="D28" s="39"/>
      <c r="E28" s="281" t="s">
        <v>319</v>
      </c>
      <c r="F28" s="282"/>
      <c r="G28" s="282"/>
      <c r="H28" s="283"/>
      <c r="I28" s="39"/>
      <c r="J28" s="39"/>
      <c r="K28" s="69" t="s">
        <v>239</v>
      </c>
      <c r="L28" s="39"/>
      <c r="M28" s="39"/>
      <c r="N28" s="39"/>
      <c r="O28" s="278" t="s">
        <v>240</v>
      </c>
      <c r="P28" s="292"/>
      <c r="Q28" s="292"/>
      <c r="R28" s="293"/>
      <c r="S28" s="30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7"/>
      <c r="AY28" s="7"/>
      <c r="AZ28" s="7"/>
      <c r="BA28" s="7"/>
      <c r="BB28" s="7"/>
      <c r="BC28" s="7"/>
      <c r="BD28" s="7"/>
      <c r="BE28" s="7"/>
      <c r="BF28" s="18"/>
      <c r="BG28" s="28"/>
      <c r="BH28" s="29"/>
      <c r="BI28" s="7"/>
      <c r="BJ28" s="22"/>
      <c r="BK28" s="22"/>
      <c r="BL28" s="22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12"/>
      <c r="CG28" s="12"/>
      <c r="CH28" s="12"/>
      <c r="CI28" s="12"/>
      <c r="CJ28" s="12"/>
      <c r="CK28" s="12"/>
      <c r="CL28" s="12"/>
      <c r="CM28" s="12"/>
      <c r="CN28" s="12"/>
      <c r="CO28" s="6"/>
      <c r="CP28" s="6"/>
      <c r="CQ28" s="6"/>
      <c r="CR28" s="6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</row>
    <row r="29" spans="1:130" s="14" customFormat="1" ht="25.5" customHeight="1" x14ac:dyDescent="0.2">
      <c r="A29" s="2"/>
      <c r="B29" s="34"/>
      <c r="C29" s="69"/>
      <c r="D29" s="39"/>
      <c r="E29" s="39"/>
      <c r="F29" s="39"/>
      <c r="G29" s="39"/>
      <c r="H29" s="39"/>
      <c r="I29" s="39"/>
      <c r="J29" s="39"/>
      <c r="K29" s="69"/>
      <c r="L29" s="39"/>
      <c r="M29" s="39"/>
      <c r="N29" s="39"/>
      <c r="O29" s="39"/>
      <c r="P29" s="69"/>
      <c r="Q29" s="69"/>
      <c r="R29" s="69"/>
      <c r="S29" s="30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7"/>
      <c r="AY29" s="7"/>
      <c r="AZ29" s="7"/>
      <c r="BA29" s="7"/>
      <c r="BB29" s="7"/>
      <c r="BC29" s="7"/>
      <c r="BD29" s="7"/>
      <c r="BE29" s="7"/>
      <c r="BF29" s="18"/>
      <c r="BG29" s="28"/>
      <c r="BH29" s="29"/>
      <c r="BI29" s="7"/>
      <c r="BJ29" s="22"/>
      <c r="BK29" s="22"/>
      <c r="BL29" s="22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12"/>
      <c r="CG29" s="12"/>
      <c r="CH29" s="12"/>
      <c r="CI29" s="12"/>
      <c r="CJ29" s="12"/>
      <c r="CK29" s="12"/>
      <c r="CL29" s="12"/>
      <c r="CM29" s="12"/>
      <c r="CN29" s="12"/>
      <c r="CO29" s="6"/>
      <c r="CP29" s="6"/>
      <c r="CQ29" s="6"/>
      <c r="CR29" s="6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</row>
    <row r="30" spans="1:130" s="14" customFormat="1" ht="25.5" customHeight="1" x14ac:dyDescent="0.2">
      <c r="A30" s="2"/>
      <c r="B30" s="34"/>
      <c r="C30" s="69" t="s">
        <v>241</v>
      </c>
      <c r="D30" s="39"/>
      <c r="E30" s="287"/>
      <c r="F30" s="288"/>
      <c r="G30" s="39"/>
      <c r="H30" s="39"/>
      <c r="I30" s="39"/>
      <c r="J30" s="39"/>
      <c r="K30" s="69" t="s">
        <v>242</v>
      </c>
      <c r="L30" s="39"/>
      <c r="M30" s="39"/>
      <c r="N30" s="39"/>
      <c r="O30" s="278" t="s">
        <v>324</v>
      </c>
      <c r="P30" s="294"/>
      <c r="Q30" s="294"/>
      <c r="R30" s="288"/>
      <c r="S30" s="30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7"/>
      <c r="AY30" s="7"/>
      <c r="AZ30" s="7"/>
      <c r="BA30" s="7"/>
      <c r="BB30" s="7"/>
      <c r="BC30" s="7"/>
      <c r="BD30" s="7"/>
      <c r="BE30" s="7"/>
      <c r="BF30" s="18"/>
      <c r="BG30" s="28"/>
      <c r="BH30" s="29"/>
      <c r="BI30" s="7"/>
      <c r="BJ30" s="22"/>
      <c r="BK30" s="22"/>
      <c r="BL30" s="22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12"/>
      <c r="CG30" s="12"/>
      <c r="CH30" s="12"/>
      <c r="CI30" s="12"/>
      <c r="CJ30" s="12"/>
      <c r="CK30" s="12"/>
      <c r="CL30" s="12"/>
      <c r="CM30" s="12"/>
      <c r="CN30" s="12"/>
      <c r="CO30" s="6"/>
      <c r="CP30" s="6"/>
      <c r="CQ30" s="6"/>
      <c r="CR30" s="6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</row>
    <row r="31" spans="1:130" s="14" customFormat="1" ht="25.5" customHeight="1" x14ac:dyDescent="0.25">
      <c r="A31" s="2"/>
      <c r="B31" s="34"/>
      <c r="C31" s="41"/>
      <c r="D31" s="68"/>
      <c r="E31" s="68"/>
      <c r="F31" s="68"/>
      <c r="G31" s="39"/>
      <c r="H31" s="39"/>
      <c r="I31" s="39"/>
      <c r="J31" s="39"/>
      <c r="K31" s="69"/>
      <c r="L31" s="39"/>
      <c r="M31" s="39"/>
      <c r="N31" s="39"/>
      <c r="O31" s="39"/>
      <c r="P31" s="39"/>
      <c r="Q31" s="39"/>
      <c r="R31" s="39"/>
      <c r="S31" s="30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7"/>
      <c r="AY31" s="7"/>
      <c r="AZ31" s="7"/>
      <c r="BA31" s="7"/>
      <c r="BB31" s="7"/>
      <c r="BC31" s="7"/>
      <c r="BD31" s="7"/>
      <c r="BE31" s="7"/>
      <c r="BF31" s="18"/>
      <c r="BG31" s="28"/>
      <c r="BH31" s="29"/>
      <c r="BI31" s="7"/>
      <c r="BJ31" s="22"/>
      <c r="BK31" s="22"/>
      <c r="BL31" s="22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12"/>
      <c r="CG31" s="12"/>
      <c r="CH31" s="12"/>
      <c r="CI31" s="12"/>
      <c r="CJ31" s="12"/>
      <c r="CK31" s="12"/>
      <c r="CL31" s="12"/>
      <c r="CM31" s="12"/>
      <c r="CN31" s="12"/>
      <c r="CO31" s="6"/>
      <c r="CP31" s="6"/>
      <c r="CQ31" s="6"/>
      <c r="CR31" s="6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</row>
    <row r="32" spans="1:130" s="14" customFormat="1" ht="25.5" customHeight="1" x14ac:dyDescent="0.2">
      <c r="A32" s="2"/>
      <c r="B32" s="34"/>
      <c r="C32" s="39" t="s">
        <v>243</v>
      </c>
      <c r="D32" s="39"/>
      <c r="E32" s="281" t="s">
        <v>320</v>
      </c>
      <c r="F32" s="282"/>
      <c r="G32" s="282"/>
      <c r="H32" s="283"/>
      <c r="I32" s="39"/>
      <c r="J32" s="39"/>
      <c r="K32" s="39"/>
      <c r="L32" s="39"/>
      <c r="M32" s="39"/>
      <c r="N32" s="39"/>
      <c r="O32" s="284" t="s">
        <v>244</v>
      </c>
      <c r="P32" s="284"/>
      <c r="Q32" s="284"/>
      <c r="R32" s="284"/>
      <c r="S32" s="30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7"/>
      <c r="AY32" s="7"/>
      <c r="AZ32" s="7"/>
      <c r="BA32" s="7"/>
      <c r="BB32" s="7"/>
      <c r="BC32" s="7"/>
      <c r="BD32" s="7"/>
      <c r="BE32" s="7"/>
      <c r="BF32" s="18"/>
      <c r="BG32" s="28"/>
      <c r="BH32" s="29"/>
      <c r="BI32" s="7"/>
      <c r="BJ32" s="22"/>
      <c r="BK32" s="22"/>
      <c r="BL32" s="22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12"/>
      <c r="CG32" s="12"/>
      <c r="CH32" s="12"/>
      <c r="CI32" s="12"/>
      <c r="CJ32" s="12"/>
      <c r="CK32" s="12"/>
      <c r="CL32" s="12"/>
      <c r="CM32" s="12"/>
      <c r="CN32" s="12"/>
      <c r="CO32" s="6"/>
      <c r="CP32" s="6"/>
      <c r="CQ32" s="6"/>
      <c r="CR32" s="6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</row>
    <row r="33" spans="1:130" s="14" customFormat="1" ht="25.5" customHeight="1" thickBot="1" x14ac:dyDescent="0.25">
      <c r="A33" s="2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31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7"/>
      <c r="AY33" s="7"/>
      <c r="AZ33" s="7"/>
      <c r="BA33" s="7"/>
      <c r="BB33" s="7"/>
      <c r="BC33" s="7"/>
      <c r="BD33" s="7"/>
      <c r="BE33" s="7"/>
      <c r="BF33" s="18"/>
      <c r="BG33" s="28"/>
      <c r="BH33" s="29"/>
      <c r="BI33" s="7"/>
      <c r="BJ33" s="22"/>
      <c r="BK33" s="22"/>
      <c r="BL33" s="22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12"/>
      <c r="CG33" s="12"/>
      <c r="CH33" s="12"/>
      <c r="CI33" s="12"/>
      <c r="CJ33" s="12"/>
      <c r="CK33" s="12"/>
      <c r="CL33" s="12"/>
      <c r="CM33" s="12"/>
      <c r="CN33" s="12"/>
      <c r="CO33" s="6"/>
      <c r="CP33" s="6"/>
      <c r="CQ33" s="6"/>
      <c r="CR33" s="6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</row>
    <row r="34" spans="1:130" s="14" customFormat="1" ht="25.5" customHeight="1" x14ac:dyDescent="0.25">
      <c r="A34" s="2"/>
      <c r="B34" s="34"/>
      <c r="C34" s="41" t="s">
        <v>245</v>
      </c>
      <c r="D34" s="39"/>
      <c r="E34" s="39"/>
      <c r="F34" s="39"/>
      <c r="G34" s="39"/>
      <c r="H34" s="39"/>
      <c r="I34" s="35"/>
      <c r="J34" s="35"/>
      <c r="K34" s="35" t="s">
        <v>246</v>
      </c>
      <c r="L34" s="35"/>
      <c r="M34" s="35"/>
      <c r="N34" s="35"/>
      <c r="O34" s="39"/>
      <c r="P34" s="39"/>
      <c r="Q34" s="39"/>
      <c r="R34" s="39"/>
      <c r="S34" s="30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7"/>
      <c r="AY34" s="7"/>
      <c r="AZ34" s="7"/>
      <c r="BA34" s="7"/>
      <c r="BB34" s="7"/>
      <c r="BC34" s="7"/>
      <c r="BD34" s="7"/>
      <c r="BE34" s="7"/>
      <c r="BF34" s="18"/>
      <c r="BG34" s="28"/>
      <c r="BH34" s="29"/>
      <c r="BI34" s="7"/>
      <c r="BJ34" s="22"/>
      <c r="BK34" s="22"/>
      <c r="BL34" s="22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12"/>
      <c r="CG34" s="12"/>
      <c r="CH34" s="12"/>
      <c r="CI34" s="12"/>
      <c r="CJ34" s="12"/>
      <c r="CK34" s="12"/>
      <c r="CL34" s="12"/>
      <c r="CM34" s="12"/>
      <c r="CN34" s="12"/>
      <c r="CO34" s="6"/>
      <c r="CP34" s="6"/>
      <c r="CQ34" s="6"/>
      <c r="CR34" s="6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</row>
    <row r="35" spans="1:130" s="14" customFormat="1" ht="25.5" customHeight="1" x14ac:dyDescent="0.25">
      <c r="A35" s="2"/>
      <c r="B35" s="34"/>
      <c r="C35" s="41"/>
      <c r="D35" s="39"/>
      <c r="E35" s="39"/>
      <c r="F35" s="39"/>
      <c r="G35" s="39"/>
      <c r="H35" s="39"/>
      <c r="I35" s="35"/>
      <c r="J35" s="35"/>
      <c r="K35" s="69" t="s">
        <v>247</v>
      </c>
      <c r="L35" s="69"/>
      <c r="M35" s="69"/>
      <c r="N35" s="278"/>
      <c r="O35" s="279"/>
      <c r="P35" s="279"/>
      <c r="Q35" s="280"/>
      <c r="R35" s="39"/>
      <c r="S35" s="30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7"/>
      <c r="AY35" s="7"/>
      <c r="AZ35" s="7"/>
      <c r="BA35" s="7"/>
      <c r="BB35" s="7"/>
      <c r="BC35" s="7"/>
      <c r="BD35" s="7"/>
      <c r="BE35" s="7"/>
      <c r="BF35" s="18"/>
      <c r="BG35" s="70"/>
      <c r="BH35" s="29"/>
      <c r="BI35" s="7"/>
      <c r="BJ35" s="22"/>
      <c r="BK35" s="22"/>
      <c r="BL35" s="22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12"/>
      <c r="CG35" s="12"/>
      <c r="CH35" s="12"/>
      <c r="CI35" s="12"/>
      <c r="CJ35" s="12"/>
      <c r="CK35" s="12"/>
      <c r="CL35" s="12"/>
      <c r="CM35" s="12"/>
      <c r="CN35" s="12"/>
      <c r="CO35" s="6"/>
      <c r="CP35" s="6"/>
      <c r="CQ35" s="6"/>
      <c r="CR35" s="6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</row>
    <row r="36" spans="1:130" s="14" customFormat="1" ht="25.5" customHeight="1" x14ac:dyDescent="0.2">
      <c r="A36" s="2"/>
      <c r="B36" s="34"/>
      <c r="C36" s="39"/>
      <c r="D36" s="39"/>
      <c r="E36" s="39"/>
      <c r="F36" s="39"/>
      <c r="G36" s="39"/>
      <c r="H36" s="39"/>
      <c r="I36" s="39"/>
      <c r="J36" s="39"/>
      <c r="K36" s="69" t="s">
        <v>248</v>
      </c>
      <c r="L36" s="69"/>
      <c r="M36" s="39"/>
      <c r="N36" s="272">
        <f>'Applicant Details'!B2</f>
        <v>0</v>
      </c>
      <c r="O36" s="273"/>
      <c r="P36" s="273"/>
      <c r="Q36" s="273"/>
      <c r="R36" s="274"/>
      <c r="S36" s="30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71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7"/>
      <c r="AY36" s="7"/>
      <c r="AZ36" s="7"/>
      <c r="BA36" s="7"/>
      <c r="BB36" s="7"/>
      <c r="BC36" s="7"/>
      <c r="BD36" s="7"/>
      <c r="BE36" s="7"/>
      <c r="BF36" s="18"/>
      <c r="BG36" s="72"/>
      <c r="BH36" s="29"/>
      <c r="BI36" s="7"/>
      <c r="BJ36" s="22"/>
      <c r="BK36" s="22"/>
      <c r="BL36" s="22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12"/>
      <c r="CG36" s="12"/>
      <c r="CH36" s="12"/>
      <c r="CI36" s="12"/>
      <c r="CJ36" s="12"/>
      <c r="CK36" s="12"/>
      <c r="CL36" s="12"/>
      <c r="CM36" s="12"/>
      <c r="CN36" s="12"/>
      <c r="CO36" s="6"/>
      <c r="CP36" s="6"/>
      <c r="CQ36" s="6"/>
      <c r="CR36" s="6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</row>
    <row r="37" spans="1:130" s="14" customFormat="1" ht="25.5" customHeight="1" x14ac:dyDescent="0.2">
      <c r="A37" s="2"/>
      <c r="B37" s="34"/>
      <c r="C37" s="39" t="s">
        <v>249</v>
      </c>
      <c r="D37" s="39"/>
      <c r="E37" s="39"/>
      <c r="F37" s="275">
        <f>'Applicant Details'!B16</f>
        <v>0</v>
      </c>
      <c r="G37" s="276"/>
      <c r="H37" s="277"/>
      <c r="I37" s="39"/>
      <c r="J37" s="39"/>
      <c r="K37" s="69" t="s">
        <v>246</v>
      </c>
      <c r="L37" s="69"/>
      <c r="M37" s="39"/>
      <c r="N37" s="272">
        <f>'Applicant Details'!B18</f>
        <v>0</v>
      </c>
      <c r="O37" s="273"/>
      <c r="P37" s="273"/>
      <c r="Q37" s="273"/>
      <c r="R37" s="274"/>
      <c r="S37" s="30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71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7"/>
      <c r="AY37" s="7"/>
      <c r="AZ37" s="7"/>
      <c r="BA37" s="7"/>
      <c r="BB37" s="7"/>
      <c r="BC37" s="7"/>
      <c r="BD37" s="7"/>
      <c r="BE37" s="7"/>
      <c r="BF37" s="18"/>
      <c r="BG37" s="28"/>
      <c r="BH37" s="29"/>
      <c r="BI37" s="7"/>
      <c r="BJ37" s="22"/>
      <c r="BK37" s="22"/>
      <c r="BL37" s="22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12"/>
      <c r="CG37" s="12"/>
      <c r="CH37" s="12"/>
      <c r="CI37" s="12"/>
      <c r="CJ37" s="12"/>
      <c r="CK37" s="12"/>
      <c r="CL37" s="12"/>
      <c r="CM37" s="12"/>
      <c r="CN37" s="12"/>
      <c r="CO37" s="6"/>
      <c r="CP37" s="6"/>
      <c r="CQ37" s="6"/>
      <c r="CR37" s="6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</row>
    <row r="38" spans="1:130" s="14" customFormat="1" ht="25.5" customHeight="1" x14ac:dyDescent="0.2">
      <c r="A38" s="2"/>
      <c r="B38" s="34"/>
      <c r="C38" s="39" t="s">
        <v>250</v>
      </c>
      <c r="D38" s="39"/>
      <c r="E38" s="39"/>
      <c r="F38" s="275">
        <f>'Applicant Details'!B24</f>
        <v>0</v>
      </c>
      <c r="G38" s="276"/>
      <c r="H38" s="277"/>
      <c r="I38" s="39"/>
      <c r="J38" s="39"/>
      <c r="K38" s="69"/>
      <c r="L38" s="69"/>
      <c r="M38" s="39"/>
      <c r="N38" s="272">
        <f>'Applicant Details'!B19</f>
        <v>0</v>
      </c>
      <c r="O38" s="273"/>
      <c r="P38" s="273"/>
      <c r="Q38" s="273"/>
      <c r="R38" s="274"/>
      <c r="S38" s="30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71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7"/>
      <c r="AY38" s="7"/>
      <c r="AZ38" s="7"/>
      <c r="BA38" s="7"/>
      <c r="BB38" s="7"/>
      <c r="BC38" s="7"/>
      <c r="BD38" s="7"/>
      <c r="BE38" s="7"/>
      <c r="BF38" s="18"/>
      <c r="BG38" s="28"/>
      <c r="BH38" s="29"/>
      <c r="BI38" s="7"/>
      <c r="BJ38" s="22"/>
      <c r="BK38" s="22"/>
      <c r="BL38" s="22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12"/>
      <c r="CG38" s="12"/>
      <c r="CH38" s="12"/>
      <c r="CI38" s="12"/>
      <c r="CJ38" s="12"/>
      <c r="CK38" s="12"/>
      <c r="CL38" s="12"/>
      <c r="CM38" s="12"/>
      <c r="CN38" s="12"/>
      <c r="CO38" s="6"/>
      <c r="CP38" s="6"/>
      <c r="CQ38" s="6"/>
      <c r="CR38" s="6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</row>
    <row r="39" spans="1:130" s="14" customFormat="1" ht="25.5" customHeight="1" x14ac:dyDescent="0.2">
      <c r="A39" s="2"/>
      <c r="B39" s="34"/>
      <c r="C39" s="39"/>
      <c r="D39" s="39"/>
      <c r="E39" s="39"/>
      <c r="F39" s="39"/>
      <c r="G39" s="39"/>
      <c r="H39" s="39"/>
      <c r="I39" s="39"/>
      <c r="J39" s="39"/>
      <c r="K39" s="35"/>
      <c r="L39" s="69"/>
      <c r="M39" s="39"/>
      <c r="N39" s="272">
        <f>'Applicant Details'!B20</f>
        <v>0</v>
      </c>
      <c r="O39" s="273"/>
      <c r="P39" s="273"/>
      <c r="Q39" s="273"/>
      <c r="R39" s="274"/>
      <c r="S39" s="30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71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7"/>
      <c r="AY39" s="7"/>
      <c r="AZ39" s="7"/>
      <c r="BA39" s="7"/>
      <c r="BB39" s="7"/>
      <c r="BC39" s="7"/>
      <c r="BD39" s="7"/>
      <c r="BE39" s="7"/>
      <c r="BF39" s="18"/>
      <c r="BG39" s="28"/>
      <c r="BH39" s="29"/>
      <c r="BI39" s="7"/>
      <c r="BJ39" s="22"/>
      <c r="BK39" s="22"/>
      <c r="BL39" s="22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12"/>
      <c r="CG39" s="12"/>
      <c r="CH39" s="12"/>
      <c r="CI39" s="12"/>
      <c r="CJ39" s="12"/>
      <c r="CK39" s="12"/>
      <c r="CL39" s="12"/>
      <c r="CM39" s="12"/>
      <c r="CN39" s="12"/>
      <c r="CO39" s="6"/>
      <c r="CP39" s="6"/>
      <c r="CQ39" s="6"/>
      <c r="CR39" s="6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</row>
    <row r="40" spans="1:130" s="14" customFormat="1" ht="25.5" customHeight="1" x14ac:dyDescent="0.2">
      <c r="A40" s="2"/>
      <c r="B40" s="34"/>
      <c r="C40" s="39" t="s">
        <v>251</v>
      </c>
      <c r="D40" s="39"/>
      <c r="E40" s="39"/>
      <c r="F40" s="275">
        <f>'Applicant Details'!B27</f>
        <v>0</v>
      </c>
      <c r="G40" s="276"/>
      <c r="H40" s="277"/>
      <c r="I40" s="39"/>
      <c r="J40" s="39"/>
      <c r="K40" s="35"/>
      <c r="L40" s="69"/>
      <c r="M40" s="39"/>
      <c r="N40" s="272" t="str">
        <f>'Applicant Details'!B22</f>
        <v>Select country…</v>
      </c>
      <c r="O40" s="273"/>
      <c r="P40" s="273"/>
      <c r="Q40" s="273"/>
      <c r="R40" s="274"/>
      <c r="S40" s="30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7"/>
      <c r="AY40" s="7"/>
      <c r="AZ40" s="7"/>
      <c r="BA40" s="7"/>
      <c r="BB40" s="7"/>
      <c r="BC40" s="7"/>
      <c r="BD40" s="7"/>
      <c r="BE40" s="7"/>
      <c r="BF40" s="18"/>
      <c r="BG40" s="73"/>
      <c r="BH40" s="29"/>
      <c r="BI40" s="7"/>
      <c r="BJ40" s="22"/>
      <c r="BK40" s="22"/>
      <c r="BL40" s="22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12"/>
      <c r="CG40" s="12"/>
      <c r="CH40" s="12"/>
      <c r="CI40" s="12"/>
      <c r="CJ40" s="12"/>
      <c r="CK40" s="12"/>
      <c r="CL40" s="12"/>
      <c r="CM40" s="12"/>
      <c r="CN40" s="12"/>
      <c r="CO40" s="6"/>
      <c r="CP40" s="6"/>
      <c r="CQ40" s="6"/>
      <c r="CR40" s="6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</row>
    <row r="41" spans="1:130" s="14" customFormat="1" ht="25.5" customHeight="1" x14ac:dyDescent="0.2">
      <c r="A41" s="2"/>
      <c r="B41" s="34"/>
      <c r="C41" s="39" t="s">
        <v>252</v>
      </c>
      <c r="D41" s="39"/>
      <c r="E41" s="39"/>
      <c r="F41" s="39"/>
      <c r="G41" s="39"/>
      <c r="H41" s="39"/>
      <c r="I41" s="39"/>
      <c r="J41" s="39"/>
      <c r="K41" s="69" t="s">
        <v>253</v>
      </c>
      <c r="L41" s="69"/>
      <c r="M41" s="39"/>
      <c r="N41" s="272">
        <f>'Applicant Details'!B23</f>
        <v>0</v>
      </c>
      <c r="O41" s="273"/>
      <c r="P41" s="273"/>
      <c r="Q41" s="273"/>
      <c r="R41" s="274"/>
      <c r="S41" s="30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7"/>
      <c r="AY41" s="7"/>
      <c r="AZ41" s="7"/>
      <c r="BA41" s="7"/>
      <c r="BB41" s="7"/>
      <c r="BC41" s="7"/>
      <c r="BD41" s="7"/>
      <c r="BE41" s="7"/>
      <c r="BF41" s="18"/>
      <c r="BG41" s="73"/>
      <c r="BH41" s="29"/>
      <c r="BI41" s="7"/>
      <c r="BJ41" s="22"/>
      <c r="BK41" s="22"/>
      <c r="BL41" s="22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12"/>
      <c r="CG41" s="12"/>
      <c r="CH41" s="12"/>
      <c r="CI41" s="12"/>
      <c r="CJ41" s="12"/>
      <c r="CK41" s="12"/>
      <c r="CL41" s="12"/>
      <c r="CM41" s="12"/>
      <c r="CN41" s="12"/>
      <c r="CO41" s="6"/>
      <c r="CP41" s="6"/>
      <c r="CQ41" s="6"/>
      <c r="CR41" s="6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</row>
    <row r="42" spans="1:130" s="14" customFormat="1" ht="25.5" customHeight="1" x14ac:dyDescent="0.2">
      <c r="A42" s="2"/>
      <c r="B42" s="34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0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7"/>
      <c r="AY42" s="7"/>
      <c r="AZ42" s="7"/>
      <c r="BA42" s="7"/>
      <c r="BB42" s="7"/>
      <c r="BC42" s="7"/>
      <c r="BD42" s="7"/>
      <c r="BE42" s="7"/>
      <c r="BF42" s="18"/>
      <c r="BG42" s="28"/>
      <c r="BH42" s="29"/>
      <c r="BI42" s="7"/>
      <c r="BJ42" s="22"/>
      <c r="BK42" s="22"/>
      <c r="BL42" s="22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12"/>
      <c r="CG42" s="12"/>
      <c r="CH42" s="12"/>
      <c r="CI42" s="12"/>
      <c r="CJ42" s="12"/>
      <c r="CK42" s="12"/>
      <c r="CL42" s="12"/>
      <c r="CM42" s="12"/>
      <c r="CN42" s="12"/>
      <c r="CO42" s="6"/>
      <c r="CP42" s="6"/>
      <c r="CQ42" s="6"/>
      <c r="CR42" s="6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</row>
    <row r="43" spans="1:130" s="14" customFormat="1" ht="25.5" customHeight="1" x14ac:dyDescent="0.25">
      <c r="A43" s="2"/>
      <c r="B43" s="74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0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7"/>
      <c r="AY43" s="7"/>
      <c r="AZ43" s="7"/>
      <c r="BA43" s="7"/>
      <c r="BB43" s="7"/>
      <c r="BC43" s="7"/>
      <c r="BD43" s="7"/>
      <c r="BE43" s="7"/>
      <c r="BF43" s="18"/>
      <c r="BG43" s="28"/>
      <c r="BH43" s="29"/>
      <c r="BI43" s="7"/>
      <c r="BJ43" s="22"/>
      <c r="BK43" s="22"/>
      <c r="BL43" s="22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12"/>
      <c r="CG43" s="12"/>
      <c r="CH43" s="12"/>
      <c r="CI43" s="12"/>
      <c r="CJ43" s="12"/>
      <c r="CK43" s="12"/>
      <c r="CL43" s="12"/>
      <c r="CM43" s="12"/>
      <c r="CN43" s="12"/>
      <c r="CO43" s="6"/>
      <c r="CP43" s="6"/>
      <c r="CQ43" s="6"/>
      <c r="CR43" s="6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</row>
    <row r="44" spans="1:130" s="14" customFormat="1" ht="25.5" customHeight="1" thickBot="1" x14ac:dyDescent="0.25">
      <c r="A44" s="2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3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7"/>
      <c r="AY44" s="7"/>
      <c r="AZ44" s="7"/>
      <c r="BA44" s="7"/>
      <c r="BB44" s="7"/>
      <c r="BC44" s="7"/>
      <c r="BD44" s="7"/>
      <c r="BE44" s="7"/>
      <c r="BF44" s="18"/>
      <c r="BG44" s="28"/>
      <c r="BH44" s="29"/>
      <c r="BI44" s="7"/>
      <c r="BJ44" s="22"/>
      <c r="BK44" s="22"/>
      <c r="BL44" s="22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12"/>
      <c r="CG44" s="12"/>
      <c r="CH44" s="12"/>
      <c r="CI44" s="12"/>
      <c r="CJ44" s="12"/>
      <c r="CK44" s="12"/>
      <c r="CL44" s="12"/>
      <c r="CM44" s="12"/>
      <c r="CN44" s="12"/>
      <c r="CO44" s="6"/>
      <c r="CP44" s="6"/>
      <c r="CQ44" s="6"/>
      <c r="CR44" s="6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</row>
    <row r="45" spans="1:130" s="14" customFormat="1" ht="25.5" customHeight="1" x14ac:dyDescent="0.25">
      <c r="A45" s="2"/>
      <c r="B45" s="34"/>
      <c r="C45" s="41" t="s">
        <v>254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269" t="s">
        <v>255</v>
      </c>
      <c r="R45" s="269"/>
      <c r="S45" s="30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7"/>
      <c r="AY45" s="7"/>
      <c r="AZ45" s="7"/>
      <c r="BA45" s="7"/>
      <c r="BB45" s="7"/>
      <c r="BC45" s="7"/>
      <c r="BD45" s="7"/>
      <c r="BE45" s="7"/>
      <c r="BF45" s="18"/>
      <c r="BG45" s="28"/>
      <c r="BH45" s="29"/>
      <c r="BI45" s="7"/>
      <c r="BJ45" s="22"/>
      <c r="BK45" s="22"/>
      <c r="BL45" s="22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12"/>
      <c r="CG45" s="12"/>
      <c r="CH45" s="12"/>
      <c r="CI45" s="12"/>
      <c r="CJ45" s="12"/>
      <c r="CK45" s="12"/>
      <c r="CL45" s="12"/>
      <c r="CM45" s="12"/>
      <c r="CN45" s="12"/>
      <c r="CO45" s="6"/>
      <c r="CP45" s="6"/>
      <c r="CQ45" s="6"/>
      <c r="CR45" s="6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</row>
    <row r="46" spans="1:130" s="14" customFormat="1" ht="25.5" customHeight="1" x14ac:dyDescent="0.25">
      <c r="A46" s="2"/>
      <c r="B46" s="34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269" t="s">
        <v>256</v>
      </c>
      <c r="R46" s="269"/>
      <c r="S46" s="30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7"/>
      <c r="AY46" s="7"/>
      <c r="AZ46" s="7"/>
      <c r="BA46" s="7"/>
      <c r="BB46" s="7"/>
      <c r="BC46" s="7"/>
      <c r="BD46" s="7"/>
      <c r="BE46" s="7"/>
      <c r="BF46" s="18"/>
      <c r="BG46" s="28"/>
      <c r="BH46" s="29"/>
      <c r="BI46" s="7"/>
      <c r="BJ46" s="22"/>
      <c r="BK46" s="22"/>
      <c r="BL46" s="22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12"/>
      <c r="CG46" s="12"/>
      <c r="CH46" s="12"/>
      <c r="CI46" s="12"/>
      <c r="CJ46" s="12"/>
      <c r="CK46" s="12"/>
      <c r="CL46" s="12"/>
      <c r="CM46" s="12"/>
      <c r="CN46" s="12"/>
      <c r="CO46" s="6"/>
      <c r="CP46" s="6"/>
      <c r="CQ46" s="6"/>
      <c r="CR46" s="6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</row>
    <row r="47" spans="1:130" s="14" customFormat="1" ht="25.5" customHeight="1" x14ac:dyDescent="0.25">
      <c r="A47" s="2"/>
      <c r="B47" s="34"/>
      <c r="C47" s="75" t="s">
        <v>257</v>
      </c>
      <c r="D47" s="76"/>
      <c r="E47" s="76"/>
      <c r="F47" s="76"/>
      <c r="G47" s="76"/>
      <c r="H47" s="77"/>
      <c r="I47" s="77"/>
      <c r="J47" s="77"/>
      <c r="K47" s="77"/>
      <c r="L47" s="77"/>
      <c r="M47" s="77"/>
      <c r="N47" s="77"/>
      <c r="O47" s="78"/>
      <c r="P47" s="39"/>
      <c r="Q47" s="270"/>
      <c r="R47" s="271"/>
      <c r="S47" s="30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7"/>
      <c r="AY47" s="7"/>
      <c r="AZ47" s="7"/>
      <c r="BA47" s="7"/>
      <c r="BB47" s="7"/>
      <c r="BC47" s="7"/>
      <c r="BD47" s="7"/>
      <c r="BE47" s="7"/>
      <c r="BF47" s="18"/>
      <c r="BG47" s="28"/>
      <c r="BH47" s="29"/>
      <c r="BI47" s="7"/>
      <c r="BJ47" s="22"/>
      <c r="BK47" s="22"/>
      <c r="BL47" s="22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12"/>
      <c r="CG47" s="12"/>
      <c r="CH47" s="12"/>
      <c r="CI47" s="12"/>
      <c r="CJ47" s="12"/>
      <c r="CK47" s="12"/>
      <c r="CL47" s="12"/>
      <c r="CM47" s="12"/>
      <c r="CN47" s="12"/>
      <c r="CO47" s="6"/>
      <c r="CP47" s="6"/>
      <c r="CQ47" s="6"/>
      <c r="CR47" s="6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</row>
    <row r="48" spans="1:130" s="14" customFormat="1" ht="25.5" customHeight="1" x14ac:dyDescent="0.2">
      <c r="A48" s="2"/>
      <c r="B48" s="34"/>
      <c r="C48" s="79" t="s">
        <v>258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80"/>
      <c r="P48" s="39"/>
      <c r="Q48" s="225"/>
      <c r="R48" s="225"/>
      <c r="S48" s="30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7"/>
      <c r="AY48" s="7"/>
      <c r="AZ48" s="7"/>
      <c r="BA48" s="7"/>
      <c r="BB48" s="7"/>
      <c r="BC48" s="7"/>
      <c r="BD48" s="7"/>
      <c r="BE48" s="7"/>
      <c r="BF48" s="18"/>
      <c r="BG48" s="28"/>
      <c r="BH48" s="29"/>
      <c r="BI48" s="7"/>
      <c r="BJ48" s="22"/>
      <c r="BK48" s="22"/>
      <c r="BL48" s="22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12"/>
      <c r="CG48" s="12"/>
      <c r="CH48" s="12"/>
      <c r="CI48" s="12"/>
      <c r="CJ48" s="12"/>
      <c r="CK48" s="12"/>
      <c r="CL48" s="12"/>
      <c r="CM48" s="12"/>
      <c r="CN48" s="12"/>
      <c r="CO48" s="6"/>
      <c r="CP48" s="6"/>
      <c r="CQ48" s="6"/>
      <c r="CR48" s="6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</row>
    <row r="49" spans="1:130" s="14" customFormat="1" ht="25.5" customHeight="1" x14ac:dyDescent="0.2">
      <c r="A49" s="2"/>
      <c r="B49" s="34"/>
      <c r="C49" s="79" t="s">
        <v>259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80"/>
      <c r="P49" s="39"/>
      <c r="Q49" s="225"/>
      <c r="R49" s="225"/>
      <c r="S49" s="30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7"/>
      <c r="AY49" s="7"/>
      <c r="AZ49" s="7"/>
      <c r="BA49" s="7"/>
      <c r="BB49" s="7"/>
      <c r="BC49" s="7"/>
      <c r="BD49" s="7"/>
      <c r="BE49" s="7"/>
      <c r="BF49" s="18"/>
      <c r="BG49" s="81"/>
      <c r="BH49" s="82"/>
      <c r="BI49" s="7"/>
      <c r="BJ49" s="22"/>
      <c r="BK49" s="22"/>
      <c r="BL49" s="22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12"/>
      <c r="CG49" s="12"/>
      <c r="CH49" s="12"/>
      <c r="CI49" s="12"/>
      <c r="CJ49" s="12"/>
      <c r="CK49" s="12"/>
      <c r="CL49" s="12"/>
      <c r="CM49" s="12"/>
      <c r="CN49" s="12"/>
      <c r="CO49" s="6"/>
      <c r="CP49" s="6"/>
      <c r="CQ49" s="6"/>
      <c r="CR49" s="6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</row>
    <row r="50" spans="1:130" s="14" customFormat="1" ht="25.5" customHeight="1" x14ac:dyDescent="0.25">
      <c r="A50" s="2"/>
      <c r="B50" s="83"/>
      <c r="C50" s="84" t="s">
        <v>260</v>
      </c>
      <c r="D50" s="85"/>
      <c r="E50" s="85"/>
      <c r="F50" s="85"/>
      <c r="G50" s="68"/>
      <c r="H50" s="86"/>
      <c r="I50" s="68"/>
      <c r="J50" s="68"/>
      <c r="K50" s="68"/>
      <c r="L50" s="68"/>
      <c r="M50" s="68"/>
      <c r="N50" s="68"/>
      <c r="O50" s="87"/>
      <c r="P50" s="39"/>
      <c r="Q50" s="225"/>
      <c r="R50" s="225"/>
      <c r="S50" s="30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7"/>
      <c r="AY50" s="7"/>
      <c r="AZ50" s="7"/>
      <c r="BA50" s="7"/>
      <c r="BB50" s="7"/>
      <c r="BC50" s="7"/>
      <c r="BD50" s="7"/>
      <c r="BE50" s="7"/>
      <c r="BF50" s="18"/>
      <c r="BG50" s="88"/>
      <c r="BH50" s="89"/>
      <c r="BI50" s="7"/>
      <c r="BJ50" s="22"/>
      <c r="BK50" s="22"/>
      <c r="BL50" s="22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12"/>
      <c r="CG50" s="12"/>
      <c r="CH50" s="12"/>
      <c r="CI50" s="12"/>
      <c r="CJ50" s="12"/>
      <c r="CK50" s="12"/>
      <c r="CL50" s="12"/>
      <c r="CM50" s="12"/>
      <c r="CN50" s="12"/>
      <c r="CO50" s="6"/>
      <c r="CP50" s="6"/>
      <c r="CQ50" s="6"/>
      <c r="CR50" s="6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</row>
    <row r="51" spans="1:130" s="14" customFormat="1" ht="25.5" customHeight="1" x14ac:dyDescent="0.25">
      <c r="A51" s="2"/>
      <c r="B51" s="34"/>
      <c r="C51" s="90" t="s">
        <v>261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91" t="s">
        <v>262</v>
      </c>
      <c r="P51" s="39"/>
      <c r="Q51" s="225"/>
      <c r="R51" s="225"/>
      <c r="S51" s="30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7"/>
      <c r="AY51" s="7"/>
      <c r="AZ51" s="7"/>
      <c r="BA51" s="7"/>
      <c r="BB51" s="7"/>
      <c r="BC51" s="7"/>
      <c r="BD51" s="7"/>
      <c r="BE51" s="7"/>
      <c r="BF51" s="18"/>
      <c r="BG51" s="28"/>
      <c r="BH51" s="29"/>
      <c r="BI51" s="7"/>
      <c r="BJ51" s="22"/>
      <c r="BK51" s="22"/>
      <c r="BL51" s="22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12"/>
      <c r="CG51" s="12"/>
      <c r="CH51" s="12"/>
      <c r="CI51" s="12"/>
      <c r="CJ51" s="12"/>
      <c r="CK51" s="12"/>
      <c r="CL51" s="12"/>
      <c r="CM51" s="12"/>
      <c r="CN51" s="12"/>
      <c r="CO51" s="6"/>
      <c r="CP51" s="6"/>
      <c r="CQ51" s="6"/>
      <c r="CR51" s="6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</row>
    <row r="52" spans="1:130" s="14" customFormat="1" ht="25.5" customHeight="1" x14ac:dyDescent="0.2">
      <c r="A52" s="2"/>
      <c r="B52" s="34"/>
      <c r="C52" s="258" t="str">
        <f>'Required Modules'!A2</f>
        <v>Fish - Reverse Ring Test (F-RRT)</v>
      </c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92" t="str">
        <f>IF('Applicant Details'!B$11="United Kingdom","UK Standard","UK Outside scope")</f>
        <v>UK Outside scope</v>
      </c>
      <c r="P52" s="39"/>
      <c r="Q52" s="261">
        <f>(IF('Required Modules'!D2="-",0,'Required Modules'!D2))+(IF('Required Modules'!D3="-",0,'Required Modules'!D3))</f>
        <v>0</v>
      </c>
      <c r="R52" s="262"/>
      <c r="S52" s="30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7"/>
      <c r="AY52" s="7"/>
      <c r="AZ52" s="7"/>
      <c r="BA52" s="7"/>
      <c r="BB52" s="7"/>
      <c r="BC52" s="7"/>
      <c r="BD52" s="7"/>
      <c r="BE52" s="7"/>
      <c r="BF52" s="18"/>
      <c r="BG52" s="28"/>
      <c r="BH52" s="29"/>
      <c r="BI52" s="7"/>
      <c r="BJ52" s="22"/>
      <c r="BK52" s="22"/>
      <c r="BL52" s="22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12"/>
      <c r="CG52" s="12"/>
      <c r="CH52" s="12"/>
      <c r="CI52" s="12"/>
      <c r="CJ52" s="12"/>
      <c r="CK52" s="12"/>
      <c r="CL52" s="12"/>
      <c r="CM52" s="12"/>
      <c r="CN52" s="12"/>
      <c r="CO52" s="6"/>
      <c r="CP52" s="6"/>
      <c r="CQ52" s="6"/>
      <c r="CR52" s="6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</row>
    <row r="53" spans="1:130" s="14" customFormat="1" ht="25.5" customHeight="1" x14ac:dyDescent="0.2">
      <c r="A53" s="2"/>
      <c r="B53" s="34"/>
      <c r="C53" s="258" t="e">
        <f>'Required Modules'!#REF!</f>
        <v>#REF!</v>
      </c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60"/>
      <c r="O53" s="92" t="str">
        <f>IF('Applicant Details'!B$11="United Kingdom","UK Standard","UK Outside scope")</f>
        <v>UK Outside scope</v>
      </c>
      <c r="P53" s="39"/>
      <c r="Q53" s="261" t="e">
        <f>(IF('Required Modules'!#REF!="-",0,'Required Modules'!#REF!))+(IF('Required Modules'!D4="-",0,'Required Modules'!D4))+(IF('Required Modules'!D5="-",0,'Required Modules'!D5))</f>
        <v>#REF!</v>
      </c>
      <c r="R53" s="262"/>
      <c r="S53" s="30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7"/>
      <c r="AY53" s="7"/>
      <c r="AZ53" s="7"/>
      <c r="BA53" s="7"/>
      <c r="BB53" s="7"/>
      <c r="BC53" s="7"/>
      <c r="BD53" s="7"/>
      <c r="BE53" s="7"/>
      <c r="BF53" s="18"/>
      <c r="BG53" s="28"/>
      <c r="BH53" s="29"/>
      <c r="BI53" s="7"/>
      <c r="BJ53" s="22"/>
      <c r="BK53" s="22"/>
      <c r="BL53" s="22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12"/>
      <c r="CG53" s="12"/>
      <c r="CH53" s="12"/>
      <c r="CI53" s="12"/>
      <c r="CJ53" s="12"/>
      <c r="CK53" s="12"/>
      <c r="CL53" s="12"/>
      <c r="CM53" s="12"/>
      <c r="CN53" s="12"/>
      <c r="CO53" s="6"/>
      <c r="CP53" s="6"/>
      <c r="CQ53" s="6"/>
      <c r="CR53" s="6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</row>
    <row r="54" spans="1:130" s="14" customFormat="1" ht="25.5" customHeight="1" x14ac:dyDescent="0.2">
      <c r="A54" s="2"/>
      <c r="B54" s="34"/>
      <c r="C54" s="258" t="str">
        <f>'Required Modules'!A6</f>
        <v xml:space="preserve">Particle Size (PS) </v>
      </c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60"/>
      <c r="O54" s="92" t="str">
        <f>IF('Applicant Details'!B$11="United Kingdom","UK Standard","UK Outside scope")</f>
        <v>UK Outside scope</v>
      </c>
      <c r="P54" s="39"/>
      <c r="Q54" s="261">
        <f>(IF('Required Modules'!D6="-",0,'Required Modules'!D6))+(IF('Required Modules'!D7="-",0,'Required Modules'!D7))+(IF('Required Modules'!D8="-",0,'Required Modules'!D8))+(IF('Required Modules'!D9="-",0,'Required Modules'!D9))+(IF('Required Modules'!D10="-",0,'Required Modules'!D10))</f>
        <v>0</v>
      </c>
      <c r="R54" s="262"/>
      <c r="S54" s="30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7"/>
      <c r="AY54" s="7"/>
      <c r="AZ54" s="7"/>
      <c r="BA54" s="7"/>
      <c r="BB54" s="7"/>
      <c r="BC54" s="7"/>
      <c r="BD54" s="7"/>
      <c r="BE54" s="7"/>
      <c r="BF54" s="18"/>
      <c r="BG54" s="93"/>
      <c r="BH54" s="29"/>
      <c r="BI54" s="7"/>
      <c r="BJ54" s="22"/>
      <c r="BK54" s="22"/>
      <c r="BL54" s="22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12"/>
      <c r="CG54" s="12"/>
      <c r="CH54" s="12"/>
      <c r="CI54" s="12"/>
      <c r="CJ54" s="12"/>
      <c r="CK54" s="12"/>
      <c r="CL54" s="12"/>
      <c r="CM54" s="12"/>
      <c r="CN54" s="12"/>
      <c r="CO54" s="6"/>
      <c r="CP54" s="6"/>
      <c r="CQ54" s="6"/>
      <c r="CR54" s="6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</row>
    <row r="55" spans="1:130" s="14" customFormat="1" ht="25.5" customHeight="1" x14ac:dyDescent="0.25">
      <c r="A55" s="2"/>
      <c r="B55" s="34"/>
      <c r="C55" s="258" t="str">
        <f>'Required Modules'!A13</f>
        <v>Annual membership flat rate</v>
      </c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60"/>
      <c r="O55" s="92" t="str">
        <f>IF('Applicant Details'!B$11="United Kingdom","UK Standard","UK Outside scope")</f>
        <v>UK Outside scope</v>
      </c>
      <c r="P55" s="39"/>
      <c r="Q55" s="261">
        <f>IF('Required Modules'!D13="-",0,'Required Modules'!D13)</f>
        <v>0</v>
      </c>
      <c r="R55" s="262"/>
      <c r="S55" s="30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7"/>
      <c r="AY55" s="7"/>
      <c r="AZ55" s="7"/>
      <c r="BA55" s="7"/>
      <c r="BB55" s="7"/>
      <c r="BC55" s="7"/>
      <c r="BD55" s="7"/>
      <c r="BE55" s="7"/>
      <c r="BF55" s="18"/>
      <c r="BG55" s="94"/>
      <c r="BH55" s="29"/>
      <c r="BI55" s="7"/>
      <c r="BJ55" s="22"/>
      <c r="BK55" s="22"/>
      <c r="BL55" s="22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12"/>
      <c r="CG55" s="12"/>
      <c r="CH55" s="12"/>
      <c r="CI55" s="12"/>
      <c r="CJ55" s="12"/>
      <c r="CK55" s="12"/>
      <c r="CL55" s="12"/>
      <c r="CM55" s="12"/>
      <c r="CN55" s="12"/>
      <c r="CO55" s="6"/>
      <c r="CP55" s="6"/>
      <c r="CQ55" s="6"/>
      <c r="CR55" s="6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</row>
    <row r="56" spans="1:130" s="14" customFormat="1" ht="25.5" customHeight="1" x14ac:dyDescent="0.2">
      <c r="A56" s="2"/>
      <c r="B56" s="34"/>
      <c r="C56" s="258" t="s">
        <v>263</v>
      </c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92"/>
      <c r="P56" s="39"/>
      <c r="Q56" s="261"/>
      <c r="R56" s="262"/>
      <c r="S56" s="30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7"/>
      <c r="AY56" s="7"/>
      <c r="AZ56" s="7"/>
      <c r="BA56" s="7"/>
      <c r="BB56" s="7"/>
      <c r="BC56" s="7"/>
      <c r="BD56" s="7"/>
      <c r="BE56" s="7"/>
      <c r="BF56" s="18"/>
      <c r="BG56" s="93"/>
      <c r="BH56" s="95"/>
      <c r="BI56" s="7"/>
      <c r="BJ56" s="22"/>
      <c r="BK56" s="22"/>
      <c r="BL56" s="22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12"/>
      <c r="CG56" s="12"/>
      <c r="CH56" s="12"/>
      <c r="CI56" s="12"/>
      <c r="CJ56" s="12"/>
      <c r="CK56" s="12"/>
      <c r="CL56" s="12"/>
      <c r="CM56" s="12"/>
      <c r="CN56" s="12"/>
      <c r="CO56" s="6"/>
      <c r="CP56" s="6"/>
      <c r="CQ56" s="6"/>
      <c r="CR56" s="6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</row>
    <row r="57" spans="1:130" s="14" customFormat="1" ht="25.5" customHeight="1" x14ac:dyDescent="0.25">
      <c r="A57" s="2"/>
      <c r="B57" s="34"/>
      <c r="C57" s="264" t="s">
        <v>264</v>
      </c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6"/>
      <c r="P57" s="39"/>
      <c r="Q57" s="267"/>
      <c r="R57" s="268"/>
      <c r="S57" s="30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7"/>
      <c r="AY57" s="7"/>
      <c r="AZ57" s="7"/>
      <c r="BA57" s="7"/>
      <c r="BB57" s="7"/>
      <c r="BC57" s="7"/>
      <c r="BD57" s="7"/>
      <c r="BE57" s="7"/>
      <c r="BF57" s="18"/>
      <c r="BG57" s="93"/>
      <c r="BH57" s="29"/>
      <c r="BI57" s="7"/>
      <c r="BJ57" s="22"/>
      <c r="BK57" s="22"/>
      <c r="BL57" s="22"/>
      <c r="BM57" s="7"/>
      <c r="BN57" s="7"/>
      <c r="BO57" s="7"/>
      <c r="BP57" s="7"/>
      <c r="BQ57" s="96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12"/>
      <c r="CG57" s="12"/>
      <c r="CH57" s="12"/>
      <c r="CI57" s="12"/>
      <c r="CJ57" s="12"/>
      <c r="CK57" s="12"/>
      <c r="CL57" s="12"/>
      <c r="CM57" s="12"/>
      <c r="CN57" s="12"/>
      <c r="CO57" s="6"/>
      <c r="CP57" s="6"/>
      <c r="CQ57" s="6"/>
      <c r="CR57" s="6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</row>
    <row r="58" spans="1:130" s="14" customFormat="1" ht="25.5" customHeight="1" x14ac:dyDescent="0.2">
      <c r="A58" s="2"/>
      <c r="B58" s="34"/>
      <c r="C58" s="39"/>
      <c r="D58" s="39"/>
      <c r="E58" s="39"/>
      <c r="F58" s="39"/>
      <c r="G58" s="39"/>
      <c r="H58" s="39"/>
      <c r="I58" s="39"/>
      <c r="J58" s="39"/>
      <c r="K58" s="39"/>
      <c r="L58" s="97" t="s">
        <v>265</v>
      </c>
      <c r="M58" s="97"/>
      <c r="N58" s="97"/>
      <c r="O58" s="97"/>
      <c r="P58" s="39"/>
      <c r="Q58" s="226" t="str">
        <f>'Required Modules'!D17</f>
        <v>Select country…</v>
      </c>
      <c r="R58" s="227">
        <v>25</v>
      </c>
      <c r="S58" s="30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7"/>
      <c r="AY58" s="7"/>
      <c r="AZ58" s="7"/>
      <c r="BA58" s="7"/>
      <c r="BB58" s="7"/>
      <c r="BC58" s="7"/>
      <c r="BD58" s="7"/>
      <c r="BE58" s="7"/>
      <c r="BF58" s="18"/>
      <c r="BG58" s="28"/>
      <c r="BH58" s="29"/>
      <c r="BI58" s="7"/>
      <c r="BJ58" s="22"/>
      <c r="BK58" s="22"/>
      <c r="BL58" s="22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12"/>
      <c r="CG58" s="12"/>
      <c r="CH58" s="12"/>
      <c r="CI58" s="12"/>
      <c r="CJ58" s="12"/>
      <c r="CK58" s="12"/>
      <c r="CL58" s="12"/>
      <c r="CM58" s="12"/>
      <c r="CN58" s="12"/>
      <c r="CO58" s="6"/>
      <c r="CP58" s="6"/>
      <c r="CQ58" s="6"/>
      <c r="CR58" s="6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</row>
    <row r="59" spans="1:130" s="14" customFormat="1" ht="25.5" customHeight="1" x14ac:dyDescent="0.25">
      <c r="A59" s="2"/>
      <c r="B59" s="34"/>
      <c r="C59" s="68" t="s">
        <v>266</v>
      </c>
      <c r="D59" s="98"/>
      <c r="E59" s="98"/>
      <c r="F59" s="98"/>
      <c r="G59" s="98"/>
      <c r="H59" s="98"/>
      <c r="I59" s="39"/>
      <c r="J59" s="39"/>
      <c r="K59" s="39"/>
      <c r="L59" s="39" t="s">
        <v>267</v>
      </c>
      <c r="M59" s="39"/>
      <c r="N59" s="39"/>
      <c r="O59" s="39"/>
      <c r="P59" s="39"/>
      <c r="Q59" s="226" t="str">
        <f>'Required Modules'!E17</f>
        <v>Select country…</v>
      </c>
      <c r="R59" s="227"/>
      <c r="S59" s="30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7"/>
      <c r="AY59" s="7"/>
      <c r="AZ59" s="7"/>
      <c r="BA59" s="7"/>
      <c r="BB59" s="7"/>
      <c r="BC59" s="7"/>
      <c r="BD59" s="7"/>
      <c r="BE59" s="7"/>
      <c r="BF59" s="18"/>
      <c r="BG59" s="28"/>
      <c r="BH59" s="29"/>
      <c r="BI59" s="7"/>
      <c r="BJ59" s="22"/>
      <c r="BK59" s="22"/>
      <c r="BL59" s="22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12"/>
      <c r="CG59" s="12"/>
      <c r="CH59" s="12"/>
      <c r="CI59" s="12"/>
      <c r="CJ59" s="12"/>
      <c r="CK59" s="12"/>
      <c r="CL59" s="12"/>
      <c r="CM59" s="12"/>
      <c r="CN59" s="12"/>
      <c r="CO59" s="6"/>
      <c r="CP59" s="6"/>
      <c r="CQ59" s="6"/>
      <c r="CR59" s="6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</row>
    <row r="60" spans="1:130" s="14" customFormat="1" ht="25.5" customHeight="1" x14ac:dyDescent="0.2">
      <c r="A60" s="2"/>
      <c r="B60" s="34"/>
      <c r="C60" s="236"/>
      <c r="D60" s="237"/>
      <c r="E60" s="237"/>
      <c r="F60" s="237"/>
      <c r="G60" s="237"/>
      <c r="H60" s="237"/>
      <c r="I60" s="237"/>
      <c r="J60" s="238"/>
      <c r="K60" s="39"/>
      <c r="L60" s="39" t="s">
        <v>268</v>
      </c>
      <c r="M60" s="39"/>
      <c r="N60" s="39"/>
      <c r="O60" s="39"/>
      <c r="P60" s="39"/>
      <c r="Q60" s="226" t="str">
        <f>'Required Modules'!F17</f>
        <v>Select country…</v>
      </c>
      <c r="R60" s="227"/>
      <c r="S60" s="30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7"/>
      <c r="AY60" s="7"/>
      <c r="AZ60" s="7"/>
      <c r="BA60" s="7"/>
      <c r="BB60" s="7"/>
      <c r="BC60" s="7"/>
      <c r="BD60" s="7"/>
      <c r="BE60" s="7"/>
      <c r="BF60" s="18"/>
      <c r="BG60" s="28"/>
      <c r="BH60" s="29"/>
      <c r="BI60" s="7"/>
      <c r="BJ60" s="22"/>
      <c r="BK60" s="22"/>
      <c r="BL60" s="22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12"/>
      <c r="CG60" s="12"/>
      <c r="CH60" s="12"/>
      <c r="CI60" s="12"/>
      <c r="CJ60" s="12"/>
      <c r="CK60" s="12"/>
      <c r="CL60" s="12"/>
      <c r="CM60" s="12"/>
      <c r="CN60" s="12"/>
      <c r="CO60" s="6"/>
      <c r="CP60" s="6"/>
      <c r="CQ60" s="6"/>
      <c r="CR60" s="6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</row>
    <row r="61" spans="1:130" s="14" customFormat="1" ht="25.5" customHeight="1" x14ac:dyDescent="0.2">
      <c r="A61" s="2"/>
      <c r="B61" s="34"/>
      <c r="C61" s="239"/>
      <c r="D61" s="240"/>
      <c r="E61" s="240"/>
      <c r="F61" s="240"/>
      <c r="G61" s="240"/>
      <c r="H61" s="240"/>
      <c r="I61" s="240"/>
      <c r="J61" s="241"/>
      <c r="K61" s="39"/>
      <c r="L61" s="39"/>
      <c r="M61" s="39"/>
      <c r="N61" s="39"/>
      <c r="O61" s="39"/>
      <c r="P61" s="39"/>
      <c r="Q61" s="39"/>
      <c r="R61" s="39"/>
      <c r="S61" s="30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7"/>
      <c r="AY61" s="7"/>
      <c r="AZ61" s="7"/>
      <c r="BA61" s="7"/>
      <c r="BB61" s="7"/>
      <c r="BC61" s="7"/>
      <c r="BD61" s="7"/>
      <c r="BE61" s="7"/>
      <c r="BF61" s="18"/>
      <c r="BG61" s="28"/>
      <c r="BH61" s="29"/>
      <c r="BI61" s="7"/>
      <c r="BJ61" s="22"/>
      <c r="BK61" s="22"/>
      <c r="BL61" s="22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12"/>
      <c r="CG61" s="12"/>
      <c r="CH61" s="12"/>
      <c r="CI61" s="12"/>
      <c r="CJ61" s="12"/>
      <c r="CK61" s="12"/>
      <c r="CL61" s="12"/>
      <c r="CM61" s="12"/>
      <c r="CN61" s="12"/>
      <c r="CO61" s="6"/>
      <c r="CP61" s="6"/>
      <c r="CQ61" s="6"/>
      <c r="CR61" s="6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</row>
    <row r="62" spans="1:130" s="14" customFormat="1" ht="25.5" customHeight="1" x14ac:dyDescent="0.25">
      <c r="A62" s="2"/>
      <c r="B62" s="34"/>
      <c r="C62" s="242"/>
      <c r="D62" s="243"/>
      <c r="E62" s="243"/>
      <c r="F62" s="243"/>
      <c r="G62" s="243"/>
      <c r="H62" s="243"/>
      <c r="I62" s="243"/>
      <c r="J62" s="244"/>
      <c r="K62" s="68"/>
      <c r="L62" s="68"/>
      <c r="M62" s="39"/>
      <c r="N62" s="39"/>
      <c r="O62" s="39"/>
      <c r="P62" s="39"/>
      <c r="Q62" s="39"/>
      <c r="R62" s="39"/>
      <c r="S62" s="30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7"/>
      <c r="AY62" s="7"/>
      <c r="AZ62" s="7"/>
      <c r="BA62" s="7"/>
      <c r="BB62" s="7"/>
      <c r="BC62" s="7"/>
      <c r="BD62" s="7"/>
      <c r="BE62" s="7"/>
      <c r="BF62" s="18"/>
      <c r="BG62" s="28"/>
      <c r="BH62" s="29"/>
      <c r="BI62" s="7"/>
      <c r="BJ62" s="22"/>
      <c r="BK62" s="22"/>
      <c r="BL62" s="22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12"/>
      <c r="CG62" s="12"/>
      <c r="CH62" s="12"/>
      <c r="CI62" s="12"/>
      <c r="CJ62" s="12"/>
      <c r="CK62" s="12"/>
      <c r="CL62" s="12"/>
      <c r="CM62" s="12"/>
      <c r="CN62" s="12"/>
      <c r="CO62" s="6"/>
      <c r="CP62" s="6"/>
      <c r="CQ62" s="6"/>
      <c r="CR62" s="6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</row>
    <row r="63" spans="1:130" s="14" customFormat="1" ht="25.5" customHeight="1" x14ac:dyDescent="0.25">
      <c r="A63" s="2"/>
      <c r="B63" s="34"/>
      <c r="C63" s="39"/>
      <c r="D63" s="39"/>
      <c r="E63" s="39"/>
      <c r="F63" s="39"/>
      <c r="G63" s="39"/>
      <c r="H63" s="39"/>
      <c r="I63" s="39"/>
      <c r="J63" s="39"/>
      <c r="K63" s="68"/>
      <c r="L63" s="68"/>
      <c r="M63" s="39"/>
      <c r="N63" s="39"/>
      <c r="O63" s="39"/>
      <c r="P63" s="39"/>
      <c r="Q63" s="39"/>
      <c r="R63" s="39"/>
      <c r="S63" s="30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7"/>
      <c r="AY63" s="7"/>
      <c r="AZ63" s="7"/>
      <c r="BA63" s="7"/>
      <c r="BB63" s="7"/>
      <c r="BC63" s="7"/>
      <c r="BD63" s="7"/>
      <c r="BE63" s="7"/>
      <c r="BF63" s="18"/>
      <c r="BG63" s="28"/>
      <c r="BH63" s="29"/>
      <c r="BI63" s="7"/>
      <c r="BJ63" s="22"/>
      <c r="BK63" s="22"/>
      <c r="BL63" s="22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12"/>
      <c r="CG63" s="12"/>
      <c r="CH63" s="12"/>
      <c r="CI63" s="12"/>
      <c r="CJ63" s="12"/>
      <c r="CK63" s="12"/>
      <c r="CL63" s="12"/>
      <c r="CM63" s="12"/>
      <c r="CN63" s="12"/>
      <c r="CO63" s="6"/>
      <c r="CP63" s="6"/>
      <c r="CQ63" s="6"/>
      <c r="CR63" s="6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</row>
    <row r="64" spans="1:130" s="14" customFormat="1" ht="25.5" customHeight="1" thickBot="1" x14ac:dyDescent="0.3">
      <c r="A64" s="2"/>
      <c r="B64" s="34"/>
      <c r="C64" s="68" t="s">
        <v>269</v>
      </c>
      <c r="D64" s="98"/>
      <c r="E64" s="98"/>
      <c r="F64" s="98"/>
      <c r="G64" s="98"/>
      <c r="H64" s="98"/>
      <c r="I64" s="39"/>
      <c r="J64" s="39"/>
      <c r="K64" s="68"/>
      <c r="L64" s="68"/>
      <c r="M64" s="39"/>
      <c r="N64" s="39"/>
      <c r="O64" s="39"/>
      <c r="P64" s="39"/>
      <c r="Q64" s="39"/>
      <c r="R64" s="39"/>
      <c r="S64" s="30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7"/>
      <c r="AY64" s="7"/>
      <c r="AZ64" s="7"/>
      <c r="BA64" s="7"/>
      <c r="BB64" s="7"/>
      <c r="BC64" s="7"/>
      <c r="BD64" s="7"/>
      <c r="BE64" s="7"/>
      <c r="BF64" s="18"/>
      <c r="BG64" s="28"/>
      <c r="BH64" s="29"/>
      <c r="BI64" s="7"/>
      <c r="BJ64" s="22"/>
      <c r="BK64" s="22"/>
      <c r="BL64" s="22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12"/>
      <c r="CG64" s="12"/>
      <c r="CH64" s="12"/>
      <c r="CI64" s="12"/>
      <c r="CJ64" s="12"/>
      <c r="CK64" s="12"/>
      <c r="CL64" s="12"/>
      <c r="CM64" s="12"/>
      <c r="CN64" s="12"/>
      <c r="CO64" s="6"/>
      <c r="CP64" s="6"/>
      <c r="CQ64" s="6"/>
      <c r="CR64" s="6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</row>
    <row r="65" spans="1:130" s="14" customFormat="1" ht="25.5" customHeight="1" x14ac:dyDescent="0.2">
      <c r="A65" s="2"/>
      <c r="B65" s="34"/>
      <c r="C65" s="245" t="s">
        <v>270</v>
      </c>
      <c r="D65" s="246"/>
      <c r="E65" s="246"/>
      <c r="F65" s="246"/>
      <c r="G65" s="246"/>
      <c r="H65" s="246"/>
      <c r="I65" s="246"/>
      <c r="J65" s="246"/>
      <c r="K65" s="247"/>
      <c r="L65" s="247"/>
      <c r="M65" s="247"/>
      <c r="N65" s="247"/>
      <c r="O65" s="247"/>
      <c r="P65" s="248"/>
      <c r="Q65" s="39"/>
      <c r="R65" s="39"/>
      <c r="S65" s="30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7"/>
      <c r="AY65" s="7"/>
      <c r="AZ65" s="7"/>
      <c r="BA65" s="7"/>
      <c r="BB65" s="7"/>
      <c r="BC65" s="7"/>
      <c r="BD65" s="7"/>
      <c r="BE65" s="7"/>
      <c r="BF65" s="18"/>
      <c r="BG65" s="28"/>
      <c r="BH65" s="29"/>
      <c r="BI65" s="7"/>
      <c r="BJ65" s="22"/>
      <c r="BK65" s="22"/>
      <c r="BL65" s="22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12"/>
      <c r="CG65" s="12"/>
      <c r="CH65" s="12"/>
      <c r="CI65" s="12"/>
      <c r="CJ65" s="12"/>
      <c r="CK65" s="12"/>
      <c r="CL65" s="12"/>
      <c r="CM65" s="12"/>
      <c r="CN65" s="12"/>
      <c r="CO65" s="6"/>
      <c r="CP65" s="6"/>
      <c r="CQ65" s="6"/>
      <c r="CR65" s="6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</row>
    <row r="66" spans="1:130" s="14" customFormat="1" ht="25.5" customHeight="1" x14ac:dyDescent="0.2">
      <c r="A66" s="2"/>
      <c r="B66" s="34"/>
      <c r="C66" s="249"/>
      <c r="D66" s="240"/>
      <c r="E66" s="240"/>
      <c r="F66" s="240"/>
      <c r="G66" s="240"/>
      <c r="H66" s="240"/>
      <c r="I66" s="240"/>
      <c r="J66" s="240"/>
      <c r="K66" s="225"/>
      <c r="L66" s="225"/>
      <c r="M66" s="225"/>
      <c r="N66" s="225"/>
      <c r="O66" s="225"/>
      <c r="P66" s="250"/>
      <c r="Q66" s="39"/>
      <c r="R66" s="39"/>
      <c r="S66" s="30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7"/>
      <c r="AY66" s="7"/>
      <c r="AZ66" s="7"/>
      <c r="BA66" s="7"/>
      <c r="BB66" s="7"/>
      <c r="BC66" s="7"/>
      <c r="BD66" s="7"/>
      <c r="BE66" s="7"/>
      <c r="BF66" s="18"/>
      <c r="BG66" s="28"/>
      <c r="BH66" s="29"/>
      <c r="BI66" s="7"/>
      <c r="BJ66" s="22"/>
      <c r="BK66" s="22"/>
      <c r="BL66" s="22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12"/>
      <c r="CG66" s="12"/>
      <c r="CH66" s="12"/>
      <c r="CI66" s="12"/>
      <c r="CJ66" s="12"/>
      <c r="CK66" s="12"/>
      <c r="CL66" s="12"/>
      <c r="CM66" s="12"/>
      <c r="CN66" s="12"/>
      <c r="CO66" s="6"/>
      <c r="CP66" s="6"/>
      <c r="CQ66" s="6"/>
      <c r="CR66" s="6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</row>
    <row r="67" spans="1:130" s="14" customFormat="1" ht="25.5" customHeight="1" thickBot="1" x14ac:dyDescent="0.25">
      <c r="A67" s="2"/>
      <c r="B67" s="34"/>
      <c r="C67" s="251"/>
      <c r="D67" s="252"/>
      <c r="E67" s="252"/>
      <c r="F67" s="252"/>
      <c r="G67" s="252"/>
      <c r="H67" s="252"/>
      <c r="I67" s="252"/>
      <c r="J67" s="252"/>
      <c r="K67" s="253"/>
      <c r="L67" s="253"/>
      <c r="M67" s="253"/>
      <c r="N67" s="253"/>
      <c r="O67" s="253"/>
      <c r="P67" s="254"/>
      <c r="Q67" s="39"/>
      <c r="R67" s="39"/>
      <c r="S67" s="30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7"/>
      <c r="AY67" s="7"/>
      <c r="AZ67" s="7"/>
      <c r="BA67" s="7"/>
      <c r="BB67" s="7"/>
      <c r="BC67" s="7"/>
      <c r="BD67" s="7"/>
      <c r="BE67" s="7"/>
      <c r="BF67" s="18"/>
      <c r="BG67" s="28"/>
      <c r="BH67" s="29"/>
      <c r="BI67" s="7"/>
      <c r="BJ67" s="22"/>
      <c r="BK67" s="22"/>
      <c r="BL67" s="22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12"/>
      <c r="CG67" s="12"/>
      <c r="CH67" s="12"/>
      <c r="CI67" s="12"/>
      <c r="CJ67" s="12"/>
      <c r="CK67" s="12"/>
      <c r="CL67" s="12"/>
      <c r="CM67" s="12"/>
      <c r="CN67" s="12"/>
      <c r="CO67" s="6"/>
      <c r="CP67" s="6"/>
      <c r="CQ67" s="6"/>
      <c r="CR67" s="6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</row>
    <row r="68" spans="1:130" s="14" customFormat="1" ht="25.5" customHeight="1" x14ac:dyDescent="0.25">
      <c r="A68" s="2"/>
      <c r="B68" s="34"/>
      <c r="C68" s="39"/>
      <c r="D68" s="39"/>
      <c r="E68" s="39"/>
      <c r="F68" s="39"/>
      <c r="G68" s="39"/>
      <c r="H68" s="39"/>
      <c r="I68" s="39"/>
      <c r="J68" s="39"/>
      <c r="K68" s="68"/>
      <c r="L68" s="68"/>
      <c r="M68" s="39"/>
      <c r="N68" s="39"/>
      <c r="O68" s="39"/>
      <c r="P68" s="39"/>
      <c r="Q68" s="39"/>
      <c r="R68" s="39"/>
      <c r="S68" s="30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7"/>
      <c r="AY68" s="7"/>
      <c r="AZ68" s="7"/>
      <c r="BA68" s="7"/>
      <c r="BB68" s="7"/>
      <c r="BC68" s="7"/>
      <c r="BD68" s="7"/>
      <c r="BE68" s="7"/>
      <c r="BF68" s="18"/>
      <c r="BG68" s="28"/>
      <c r="BH68" s="29"/>
      <c r="BI68" s="7"/>
      <c r="BJ68" s="22"/>
      <c r="BK68" s="22"/>
      <c r="BL68" s="22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12"/>
      <c r="CG68" s="12"/>
      <c r="CH68" s="12"/>
      <c r="CI68" s="12"/>
      <c r="CJ68" s="12"/>
      <c r="CK68" s="12"/>
      <c r="CL68" s="12"/>
      <c r="CM68" s="12"/>
      <c r="CN68" s="12"/>
      <c r="CO68" s="6"/>
      <c r="CP68" s="6"/>
      <c r="CQ68" s="6"/>
      <c r="CR68" s="6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</row>
    <row r="69" spans="1:130" s="14" customFormat="1" ht="25.5" customHeight="1" x14ac:dyDescent="0.2">
      <c r="A69" s="2"/>
      <c r="B69" s="34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6"/>
      <c r="P69" s="256"/>
      <c r="Q69" s="256"/>
      <c r="R69" s="256"/>
      <c r="S69" s="30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7"/>
      <c r="AY69" s="7"/>
      <c r="AZ69" s="7"/>
      <c r="BA69" s="7"/>
      <c r="BB69" s="7"/>
      <c r="BC69" s="7"/>
      <c r="BD69" s="7"/>
      <c r="BE69" s="7"/>
      <c r="BF69" s="18"/>
      <c r="BG69" s="28"/>
      <c r="BH69" s="29"/>
      <c r="BI69" s="7"/>
      <c r="BJ69" s="22"/>
      <c r="BK69" s="22"/>
      <c r="BL69" s="22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12"/>
      <c r="CG69" s="12"/>
      <c r="CH69" s="12"/>
      <c r="CI69" s="12"/>
      <c r="CJ69" s="12"/>
      <c r="CK69" s="12"/>
      <c r="CL69" s="12"/>
      <c r="CM69" s="12"/>
      <c r="CN69" s="12"/>
      <c r="CO69" s="6"/>
      <c r="CP69" s="6"/>
      <c r="CQ69" s="6"/>
      <c r="CR69" s="6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</row>
    <row r="70" spans="1:130" s="14" customFormat="1" ht="25.5" customHeight="1" x14ac:dyDescent="0.25">
      <c r="A70" s="2"/>
      <c r="B70" s="34"/>
      <c r="C70" s="99" t="s">
        <v>271</v>
      </c>
      <c r="D70" s="100"/>
      <c r="E70" s="100"/>
      <c r="F70" s="99"/>
      <c r="G70" s="100"/>
      <c r="H70" s="100"/>
      <c r="I70" s="55"/>
      <c r="J70" s="55"/>
      <c r="K70" s="39"/>
      <c r="L70" s="101" t="s">
        <v>272</v>
      </c>
      <c r="M70" s="39"/>
      <c r="N70" s="39"/>
      <c r="O70" s="39"/>
      <c r="P70" s="39"/>
      <c r="Q70" s="102" t="s">
        <v>256</v>
      </c>
      <c r="R70" s="39"/>
      <c r="S70" s="30"/>
      <c r="T70" s="103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7"/>
      <c r="AY70" s="7"/>
      <c r="AZ70" s="7"/>
      <c r="BA70" s="7"/>
      <c r="BB70" s="7"/>
      <c r="BC70" s="7"/>
      <c r="BD70" s="7"/>
      <c r="BE70" s="7"/>
      <c r="BF70" s="18"/>
      <c r="BG70" s="28"/>
      <c r="BH70" s="29"/>
      <c r="BI70" s="7"/>
      <c r="BJ70" s="22"/>
      <c r="BK70" s="22"/>
      <c r="BL70" s="22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12"/>
      <c r="CG70" s="12"/>
      <c r="CH70" s="12"/>
      <c r="CI70" s="12"/>
      <c r="CJ70" s="12"/>
      <c r="CK70" s="12"/>
      <c r="CL70" s="12"/>
      <c r="CM70" s="12"/>
      <c r="CN70" s="12"/>
      <c r="CO70" s="6"/>
      <c r="CP70" s="6"/>
      <c r="CQ70" s="6"/>
      <c r="CR70" s="6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</row>
    <row r="71" spans="1:130" s="14" customFormat="1" ht="25.5" customHeight="1" x14ac:dyDescent="0.25">
      <c r="A71" s="2"/>
      <c r="B71" s="34"/>
      <c r="C71" s="99" t="s">
        <v>273</v>
      </c>
      <c r="D71" s="104" t="s">
        <v>274</v>
      </c>
      <c r="E71" s="104" t="s">
        <v>275</v>
      </c>
      <c r="F71" s="104" t="s">
        <v>276</v>
      </c>
      <c r="G71" s="100"/>
      <c r="H71" s="100"/>
      <c r="I71" s="55"/>
      <c r="J71" s="55"/>
      <c r="K71" s="39"/>
      <c r="L71" s="101"/>
      <c r="M71" s="39"/>
      <c r="N71" s="39"/>
      <c r="O71" s="39"/>
      <c r="P71" s="39"/>
      <c r="Q71" s="102"/>
      <c r="R71" s="39"/>
      <c r="S71" s="30"/>
      <c r="T71" s="103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7"/>
      <c r="AY71" s="7"/>
      <c r="AZ71" s="7"/>
      <c r="BA71" s="7"/>
      <c r="BB71" s="7"/>
      <c r="BC71" s="7"/>
      <c r="BD71" s="7"/>
      <c r="BE71" s="7"/>
      <c r="BF71" s="18"/>
      <c r="BG71" s="28"/>
      <c r="BH71" s="29"/>
      <c r="BI71" s="7"/>
      <c r="BJ71" s="22"/>
      <c r="BK71" s="22"/>
      <c r="BL71" s="22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12"/>
      <c r="CG71" s="12"/>
      <c r="CH71" s="12"/>
      <c r="CI71" s="12"/>
      <c r="CJ71" s="12"/>
      <c r="CK71" s="12"/>
      <c r="CL71" s="12"/>
      <c r="CM71" s="12"/>
      <c r="CN71" s="12"/>
      <c r="CO71" s="6"/>
      <c r="CP71" s="6"/>
      <c r="CQ71" s="6"/>
      <c r="CR71" s="6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</row>
    <row r="72" spans="1:130" s="14" customFormat="1" ht="25.5" customHeight="1" x14ac:dyDescent="0.2">
      <c r="A72" s="2"/>
      <c r="B72" s="34"/>
      <c r="C72" s="105">
        <v>1</v>
      </c>
      <c r="D72" s="106">
        <v>10</v>
      </c>
      <c r="E72" s="106">
        <v>10003724</v>
      </c>
      <c r="F72" s="107">
        <v>4484900000</v>
      </c>
      <c r="G72" s="108">
        <v>0</v>
      </c>
      <c r="H72" s="109" t="s">
        <v>277</v>
      </c>
      <c r="I72" s="100"/>
      <c r="J72" s="110"/>
      <c r="K72" s="228" t="s">
        <v>318</v>
      </c>
      <c r="L72" s="229"/>
      <c r="M72" s="229"/>
      <c r="N72" s="229"/>
      <c r="O72" s="229"/>
      <c r="P72" s="230"/>
      <c r="Q72" s="231">
        <f>SUM(Q52)</f>
        <v>0</v>
      </c>
      <c r="R72" s="257"/>
      <c r="S72" s="111"/>
      <c r="T72" s="112"/>
      <c r="U72" s="113"/>
      <c r="V72" s="113"/>
      <c r="W72" s="113"/>
      <c r="X72" s="113"/>
      <c r="Y72" s="113"/>
      <c r="Z72" s="113"/>
      <c r="AA72" s="113"/>
      <c r="AB72" s="113"/>
      <c r="AC72" s="2"/>
      <c r="AD72" s="2"/>
      <c r="AE72" s="2"/>
      <c r="AF72" s="2"/>
      <c r="AG72" s="2"/>
      <c r="AH72" s="2"/>
      <c r="AI72" s="2"/>
      <c r="AJ72" s="2"/>
      <c r="AK72" s="2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7"/>
      <c r="AY72" s="7"/>
      <c r="AZ72" s="7"/>
      <c r="BA72" s="7"/>
      <c r="BB72" s="7"/>
      <c r="BC72" s="7"/>
      <c r="BD72" s="7"/>
      <c r="BE72" s="7"/>
      <c r="BF72" s="18"/>
      <c r="BG72" s="28"/>
      <c r="BH72" s="29"/>
      <c r="BI72" s="7"/>
      <c r="BJ72" s="22"/>
      <c r="BK72" s="22"/>
      <c r="BL72" s="22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12"/>
      <c r="CG72" s="12"/>
      <c r="CH72" s="12"/>
      <c r="CI72" s="12"/>
      <c r="CJ72" s="12"/>
      <c r="CK72" s="12"/>
      <c r="CL72" s="12"/>
      <c r="CM72" s="12"/>
      <c r="CN72" s="12"/>
      <c r="CO72" s="6"/>
      <c r="CP72" s="6"/>
      <c r="CQ72" s="6"/>
      <c r="CR72" s="6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</row>
    <row r="73" spans="1:130" s="14" customFormat="1" ht="25.5" customHeight="1" x14ac:dyDescent="0.2">
      <c r="A73" s="2"/>
      <c r="B73" s="34"/>
      <c r="C73" s="105">
        <v>2</v>
      </c>
      <c r="D73" s="106">
        <v>10</v>
      </c>
      <c r="E73" s="106">
        <v>10003724</v>
      </c>
      <c r="F73" s="107">
        <v>4484900000</v>
      </c>
      <c r="G73" s="108">
        <v>0</v>
      </c>
      <c r="H73" s="109" t="s">
        <v>277</v>
      </c>
      <c r="I73" s="100"/>
      <c r="J73" s="110"/>
      <c r="K73" s="228" t="s">
        <v>321</v>
      </c>
      <c r="L73" s="229"/>
      <c r="M73" s="229"/>
      <c r="N73" s="229"/>
      <c r="O73" s="229"/>
      <c r="P73" s="230"/>
      <c r="Q73" s="231" t="e">
        <f>SUM(Q53)</f>
        <v>#REF!</v>
      </c>
      <c r="R73" s="232"/>
      <c r="S73" s="111"/>
      <c r="T73" s="113"/>
      <c r="U73" s="113"/>
      <c r="V73" s="113"/>
      <c r="W73" s="113"/>
      <c r="X73" s="113"/>
      <c r="Y73" s="113"/>
      <c r="Z73" s="113"/>
      <c r="AA73" s="113"/>
      <c r="AB73" s="113"/>
      <c r="AC73" s="2"/>
      <c r="AD73" s="2"/>
      <c r="AE73" s="2"/>
      <c r="AF73" s="2"/>
      <c r="AG73" s="2"/>
      <c r="AH73" s="2"/>
      <c r="AI73" s="2"/>
      <c r="AJ73" s="2"/>
      <c r="AK73" s="2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7"/>
      <c r="AY73" s="7"/>
      <c r="AZ73" s="7"/>
      <c r="BA73" s="7"/>
      <c r="BB73" s="7"/>
      <c r="BC73" s="7"/>
      <c r="BD73" s="7"/>
      <c r="BE73" s="7"/>
      <c r="BF73" s="18"/>
      <c r="BG73" s="28"/>
      <c r="BH73" s="29"/>
      <c r="BI73" s="7"/>
      <c r="BJ73" s="22"/>
      <c r="BK73" s="22"/>
      <c r="BL73" s="22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12"/>
      <c r="CG73" s="12"/>
      <c r="CH73" s="12"/>
      <c r="CI73" s="12"/>
      <c r="CJ73" s="12"/>
      <c r="CK73" s="12"/>
      <c r="CL73" s="12"/>
      <c r="CM73" s="12"/>
      <c r="CN73" s="12"/>
      <c r="CO73" s="6"/>
      <c r="CP73" s="6"/>
      <c r="CQ73" s="6"/>
      <c r="CR73" s="6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</row>
    <row r="74" spans="1:130" s="14" customFormat="1" ht="25.5" customHeight="1" x14ac:dyDescent="0.2">
      <c r="A74" s="2"/>
      <c r="B74" s="34"/>
      <c r="C74" s="105">
        <v>3</v>
      </c>
      <c r="D74" s="106">
        <v>10</v>
      </c>
      <c r="E74" s="106">
        <v>10003724</v>
      </c>
      <c r="F74" s="107">
        <v>4484900000</v>
      </c>
      <c r="G74" s="108">
        <v>0</v>
      </c>
      <c r="H74" s="109" t="s">
        <v>277</v>
      </c>
      <c r="I74" s="100"/>
      <c r="J74" s="110"/>
      <c r="K74" s="228" t="s">
        <v>322</v>
      </c>
      <c r="L74" s="229"/>
      <c r="M74" s="229"/>
      <c r="N74" s="229"/>
      <c r="O74" s="229"/>
      <c r="P74" s="230"/>
      <c r="Q74" s="231">
        <f>SUM(Q54)</f>
        <v>0</v>
      </c>
      <c r="R74" s="233"/>
      <c r="S74" s="111"/>
      <c r="T74" s="113"/>
      <c r="U74" s="113"/>
      <c r="V74" s="113"/>
      <c r="W74" s="113"/>
      <c r="X74" s="113"/>
      <c r="Y74" s="113"/>
      <c r="Z74" s="113"/>
      <c r="AA74" s="113"/>
      <c r="AB74" s="113"/>
      <c r="AC74" s="2"/>
      <c r="AD74" s="2"/>
      <c r="AE74" s="2"/>
      <c r="AF74" s="2"/>
      <c r="AG74" s="2"/>
      <c r="AH74" s="2"/>
      <c r="AI74" s="2"/>
      <c r="AJ74" s="2"/>
      <c r="AK74" s="2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7"/>
      <c r="AY74" s="7"/>
      <c r="AZ74" s="7"/>
      <c r="BA74" s="7"/>
      <c r="BB74" s="7"/>
      <c r="BC74" s="7"/>
      <c r="BD74" s="7"/>
      <c r="BE74" s="7"/>
      <c r="BF74" s="18"/>
      <c r="BG74" s="28"/>
      <c r="BH74" s="29"/>
      <c r="BI74" s="7"/>
      <c r="BJ74" s="22"/>
      <c r="BK74" s="22"/>
      <c r="BL74" s="22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12"/>
      <c r="CG74" s="12"/>
      <c r="CH74" s="12"/>
      <c r="CI74" s="12"/>
      <c r="CJ74" s="12"/>
      <c r="CK74" s="12"/>
      <c r="CL74" s="12"/>
      <c r="CM74" s="12"/>
      <c r="CN74" s="12"/>
      <c r="CO74" s="6"/>
      <c r="CP74" s="6"/>
      <c r="CQ74" s="6"/>
      <c r="CR74" s="6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</row>
    <row r="75" spans="1:130" s="14" customFormat="1" ht="25.5" customHeight="1" x14ac:dyDescent="0.2">
      <c r="A75" s="2"/>
      <c r="B75" s="34"/>
      <c r="C75" s="105">
        <v>4</v>
      </c>
      <c r="D75" s="106">
        <v>10</v>
      </c>
      <c r="E75" s="106">
        <v>10003724</v>
      </c>
      <c r="F75" s="107">
        <v>4484900000</v>
      </c>
      <c r="G75" s="108">
        <v>0</v>
      </c>
      <c r="H75" s="109" t="s">
        <v>277</v>
      </c>
      <c r="I75" s="100"/>
      <c r="J75" s="100"/>
      <c r="K75" s="228" t="s">
        <v>310</v>
      </c>
      <c r="L75" s="229"/>
      <c r="M75" s="229"/>
      <c r="N75" s="229"/>
      <c r="O75" s="229"/>
      <c r="P75" s="230"/>
      <c r="Q75" s="234">
        <f>Q55</f>
        <v>0</v>
      </c>
      <c r="R75" s="235"/>
      <c r="S75" s="30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7"/>
      <c r="AY75" s="7"/>
      <c r="AZ75" s="7"/>
      <c r="BA75" s="7"/>
      <c r="BB75" s="7"/>
      <c r="BC75" s="7"/>
      <c r="BD75" s="7"/>
      <c r="BE75" s="7"/>
      <c r="BF75" s="18"/>
      <c r="BG75" s="28"/>
      <c r="BH75" s="29"/>
      <c r="BI75" s="7"/>
      <c r="BJ75" s="22"/>
      <c r="BK75" s="22"/>
      <c r="BL75" s="22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12"/>
      <c r="CG75" s="12"/>
      <c r="CH75" s="12"/>
      <c r="CI75" s="12"/>
      <c r="CJ75" s="12"/>
      <c r="CK75" s="12"/>
      <c r="CL75" s="12"/>
      <c r="CM75" s="12"/>
      <c r="CN75" s="12"/>
      <c r="CO75" s="6"/>
      <c r="CP75" s="6"/>
      <c r="CQ75" s="6"/>
      <c r="CR75" s="6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</row>
    <row r="76" spans="1:130" s="14" customFormat="1" ht="25.5" customHeight="1" x14ac:dyDescent="0.2">
      <c r="A76" s="2"/>
      <c r="B76" s="34"/>
      <c r="C76" s="100"/>
      <c r="D76" s="114"/>
      <c r="E76" s="114"/>
      <c r="F76" s="114"/>
      <c r="G76" s="114"/>
      <c r="H76" s="114"/>
      <c r="I76" s="100"/>
      <c r="J76" s="100"/>
      <c r="K76" s="220"/>
      <c r="L76" s="221"/>
      <c r="M76" s="221"/>
      <c r="N76" s="221"/>
      <c r="O76" s="221"/>
      <c r="P76" s="221"/>
      <c r="Q76" s="222"/>
      <c r="R76" s="223"/>
      <c r="S76" s="30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7"/>
      <c r="AY76" s="7"/>
      <c r="AZ76" s="7"/>
      <c r="BA76" s="7"/>
      <c r="BB76" s="7"/>
      <c r="BC76" s="7"/>
      <c r="BD76" s="7"/>
      <c r="BE76" s="7"/>
      <c r="BF76" s="18"/>
      <c r="BG76" s="28"/>
      <c r="BH76" s="29"/>
      <c r="BI76" s="7"/>
      <c r="BJ76" s="22"/>
      <c r="BK76" s="22"/>
      <c r="BL76" s="22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12"/>
      <c r="CG76" s="12"/>
      <c r="CH76" s="12"/>
      <c r="CI76" s="12"/>
      <c r="CJ76" s="12"/>
      <c r="CK76" s="12"/>
      <c r="CL76" s="12"/>
      <c r="CM76" s="12"/>
      <c r="CN76" s="12"/>
      <c r="CO76" s="6"/>
      <c r="CP76" s="6"/>
      <c r="CQ76" s="6"/>
      <c r="CR76" s="6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</row>
    <row r="77" spans="1:130" s="14" customFormat="1" ht="25.5" customHeight="1" x14ac:dyDescent="0.2">
      <c r="A77" s="2"/>
      <c r="B77" s="34"/>
      <c r="C77" s="100"/>
      <c r="D77" s="114"/>
      <c r="E77" s="114"/>
      <c r="F77" s="114"/>
      <c r="G77" s="114"/>
      <c r="H77" s="114"/>
      <c r="I77" s="114"/>
      <c r="J77" s="114"/>
      <c r="K77" s="224"/>
      <c r="L77" s="225"/>
      <c r="M77" s="225"/>
      <c r="N77" s="225"/>
      <c r="O77" s="225"/>
      <c r="P77" s="225"/>
      <c r="Q77" s="222"/>
      <c r="R77" s="223"/>
      <c r="S77" s="30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7"/>
      <c r="AY77" s="7"/>
      <c r="AZ77" s="7"/>
      <c r="BA77" s="7"/>
      <c r="BB77" s="7"/>
      <c r="BC77" s="7"/>
      <c r="BD77" s="7"/>
      <c r="BE77" s="7"/>
      <c r="BF77" s="18"/>
      <c r="BG77" s="28"/>
      <c r="BH77" s="29"/>
      <c r="BI77" s="7"/>
      <c r="BJ77" s="22"/>
      <c r="BK77" s="22"/>
      <c r="BL77" s="22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12"/>
      <c r="CG77" s="12"/>
      <c r="CH77" s="12"/>
      <c r="CI77" s="12"/>
      <c r="CJ77" s="12"/>
      <c r="CK77" s="12"/>
      <c r="CL77" s="12"/>
      <c r="CM77" s="12"/>
      <c r="CN77" s="12"/>
      <c r="CO77" s="6"/>
      <c r="CP77" s="6"/>
      <c r="CQ77" s="6"/>
      <c r="CR77" s="6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</row>
    <row r="78" spans="1:130" s="14" customFormat="1" ht="25.5" customHeight="1" x14ac:dyDescent="0.2">
      <c r="A78" s="2"/>
      <c r="B78" s="115"/>
      <c r="C78" s="116"/>
      <c r="D78" s="116"/>
      <c r="E78" s="117"/>
      <c r="F78" s="117"/>
      <c r="G78" s="117"/>
      <c r="H78" s="117"/>
      <c r="I78" s="117"/>
      <c r="J78" s="117"/>
      <c r="K78" s="118"/>
      <c r="L78" s="119" t="s">
        <v>265</v>
      </c>
      <c r="M78" s="118"/>
      <c r="N78" s="118"/>
      <c r="O78" s="118"/>
      <c r="P78" s="118"/>
      <c r="Q78" s="226" t="str">
        <f>Q58</f>
        <v>Select country…</v>
      </c>
      <c r="R78" s="227"/>
      <c r="S78" s="120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7"/>
      <c r="AY78" s="7"/>
      <c r="AZ78" s="7"/>
      <c r="BA78" s="7"/>
      <c r="BB78" s="7"/>
      <c r="BC78" s="7"/>
      <c r="BD78" s="7"/>
      <c r="BE78" s="7"/>
      <c r="BF78" s="18"/>
      <c r="BG78" s="121"/>
      <c r="BH78" s="82"/>
      <c r="BI78" s="7"/>
      <c r="BJ78" s="22"/>
      <c r="BK78" s="22"/>
      <c r="BL78" s="22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12"/>
      <c r="CG78" s="12"/>
      <c r="CH78" s="12"/>
      <c r="CI78" s="12"/>
      <c r="CJ78" s="12"/>
      <c r="CK78" s="12"/>
      <c r="CL78" s="12"/>
      <c r="CM78" s="12"/>
      <c r="CN78" s="12"/>
      <c r="CO78" s="6"/>
      <c r="CP78" s="6"/>
      <c r="CQ78" s="6"/>
      <c r="CR78" s="6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</row>
    <row r="79" spans="1:130" s="14" customFormat="1" ht="25.5" customHeight="1" thickBot="1" x14ac:dyDescent="0.25">
      <c r="A79" s="2"/>
      <c r="B79" s="122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4"/>
      <c r="N79" s="124"/>
      <c r="O79" s="124"/>
      <c r="P79" s="124"/>
      <c r="Q79" s="125"/>
      <c r="R79" s="124"/>
      <c r="S79" s="126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7"/>
      <c r="AY79" s="7"/>
      <c r="AZ79" s="7"/>
      <c r="BA79" s="7"/>
      <c r="BB79" s="7"/>
      <c r="BC79" s="7"/>
      <c r="BD79" s="7"/>
      <c r="BE79" s="7"/>
      <c r="BF79" s="18"/>
      <c r="BG79" s="81"/>
      <c r="BH79" s="65"/>
      <c r="BI79" s="7"/>
      <c r="BJ79" s="22"/>
      <c r="BK79" s="22"/>
      <c r="BL79" s="22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12"/>
      <c r="CG79" s="12"/>
      <c r="CH79" s="12"/>
      <c r="CI79" s="12"/>
      <c r="CJ79" s="12"/>
      <c r="CK79" s="12"/>
      <c r="CL79" s="12"/>
      <c r="CM79" s="12"/>
      <c r="CN79" s="12"/>
      <c r="CO79" s="6"/>
      <c r="CP79" s="6"/>
      <c r="CQ79" s="6"/>
      <c r="CR79" s="6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</row>
    <row r="80" spans="1:130" s="71" customFormat="1" ht="25.5" customHeight="1" x14ac:dyDescent="0.25">
      <c r="A80" s="2"/>
      <c r="B80" s="127"/>
      <c r="C80" s="128"/>
      <c r="D80" s="129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6"/>
      <c r="AM80" s="6"/>
      <c r="AN80" s="6"/>
      <c r="AO80" s="6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18"/>
      <c r="BG80" s="88"/>
      <c r="BH80" s="89"/>
      <c r="BI80" s="7"/>
      <c r="BJ80" s="22"/>
      <c r="BK80" s="22"/>
      <c r="BL80" s="22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130"/>
      <c r="DF80" s="130"/>
      <c r="DG80" s="130"/>
      <c r="DH80" s="130"/>
      <c r="DI80" s="130"/>
      <c r="DJ80" s="130"/>
      <c r="DK80" s="130"/>
      <c r="DL80" s="130"/>
      <c r="DM80" s="130"/>
      <c r="DN80" s="130"/>
      <c r="DO80" s="130"/>
      <c r="DP80" s="130"/>
      <c r="DQ80" s="130"/>
      <c r="DR80" s="130"/>
      <c r="DS80" s="130"/>
      <c r="DT80" s="130"/>
      <c r="DU80" s="130"/>
      <c r="DV80" s="130"/>
      <c r="DW80" s="130"/>
      <c r="DX80" s="130"/>
      <c r="DY80" s="130"/>
      <c r="DZ80" s="130"/>
    </row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</sheetData>
  <mergeCells count="72">
    <mergeCell ref="B2:G5"/>
    <mergeCell ref="H3:S3"/>
    <mergeCell ref="H4:R4"/>
    <mergeCell ref="H5:R5"/>
    <mergeCell ref="H7:I7"/>
    <mergeCell ref="K7:M7"/>
    <mergeCell ref="O7:Q7"/>
    <mergeCell ref="K9:M9"/>
    <mergeCell ref="O9:R9"/>
    <mergeCell ref="K11:M11"/>
    <mergeCell ref="O11:R11"/>
    <mergeCell ref="K13:M13"/>
    <mergeCell ref="O13:R13"/>
    <mergeCell ref="E32:H32"/>
    <mergeCell ref="O32:R32"/>
    <mergeCell ref="C15:R15"/>
    <mergeCell ref="C16:R16"/>
    <mergeCell ref="E21:F21"/>
    <mergeCell ref="K21:M21"/>
    <mergeCell ref="O21:R21"/>
    <mergeCell ref="E23:F23"/>
    <mergeCell ref="K23:M23"/>
    <mergeCell ref="O23:R23"/>
    <mergeCell ref="O26:R26"/>
    <mergeCell ref="E28:H28"/>
    <mergeCell ref="O28:R28"/>
    <mergeCell ref="E30:F30"/>
    <mergeCell ref="O30:R30"/>
    <mergeCell ref="N35:Q35"/>
    <mergeCell ref="N36:R36"/>
    <mergeCell ref="F37:H37"/>
    <mergeCell ref="N37:R37"/>
    <mergeCell ref="F38:H38"/>
    <mergeCell ref="N38:R38"/>
    <mergeCell ref="N39:R39"/>
    <mergeCell ref="F40:H40"/>
    <mergeCell ref="N40:R40"/>
    <mergeCell ref="N41:R41"/>
    <mergeCell ref="Q45:R45"/>
    <mergeCell ref="Q46:R46"/>
    <mergeCell ref="Q47:R51"/>
    <mergeCell ref="C52:N52"/>
    <mergeCell ref="Q52:R52"/>
    <mergeCell ref="C53:N53"/>
    <mergeCell ref="Q53:R53"/>
    <mergeCell ref="C54:N54"/>
    <mergeCell ref="Q54:R54"/>
    <mergeCell ref="C55:N55"/>
    <mergeCell ref="Q55:R55"/>
    <mergeCell ref="Q59:R59"/>
    <mergeCell ref="C56:N56"/>
    <mergeCell ref="Q56:R56"/>
    <mergeCell ref="C57:O57"/>
    <mergeCell ref="Q57:R57"/>
    <mergeCell ref="Q58:R58"/>
    <mergeCell ref="C60:J62"/>
    <mergeCell ref="Q60:R60"/>
    <mergeCell ref="C65:P67"/>
    <mergeCell ref="C69:R69"/>
    <mergeCell ref="K72:P72"/>
    <mergeCell ref="Q72:R72"/>
    <mergeCell ref="K73:P73"/>
    <mergeCell ref="Q73:R73"/>
    <mergeCell ref="K74:P74"/>
    <mergeCell ref="Q74:R74"/>
    <mergeCell ref="K75:P75"/>
    <mergeCell ref="Q75:R75"/>
    <mergeCell ref="K76:P76"/>
    <mergeCell ref="Q76:R76"/>
    <mergeCell ref="K77:P77"/>
    <mergeCell ref="Q77:R77"/>
    <mergeCell ref="Q78:R78"/>
  </mergeCells>
  <conditionalFormatting sqref="O30">
    <cfRule type="expression" dxfId="0" priority="1" stopIfTrue="1">
      <formula>$O$9 &lt;&gt;"Environment_Agency"</formula>
    </cfRule>
  </conditionalFormatting>
  <dataValidations count="8">
    <dataValidation type="list" allowBlank="1" showInputMessage="1" showErrorMessage="1" sqref="H7:I7" xr:uid="{00000000-0002-0000-0300-000000000000}">
      <formula1>$AN$2:$AN$3</formula1>
    </dataValidation>
    <dataValidation type="list" allowBlank="1" showInputMessage="1" showErrorMessage="1" sqref="O9:R9" xr:uid="{00000000-0002-0000-0300-000001000000}">
      <formula1>$BO$2:$BO$19</formula1>
    </dataValidation>
    <dataValidation type="list" allowBlank="1" showInputMessage="1" showErrorMessage="1" sqref="O13:R13" xr:uid="{00000000-0002-0000-0300-000002000000}">
      <formula1>INDIRECT($AI$3)</formula1>
    </dataValidation>
    <dataValidation type="list" allowBlank="1" showInputMessage="1" showErrorMessage="1" sqref="H12:I12" xr:uid="{00000000-0002-0000-0300-000003000000}">
      <formula1>$AK$8:$AK$17</formula1>
    </dataValidation>
    <dataValidation type="list" allowBlank="1" showInputMessage="1" showErrorMessage="1" sqref="O12:R12 P14:R14" xr:uid="{00000000-0002-0000-0300-000004000000}">
      <formula1>$AK$23:$AK$34</formula1>
    </dataValidation>
    <dataValidation type="list" allowBlank="1" showInputMessage="1" showErrorMessage="1" sqref="Q16:R16" xr:uid="{00000000-0002-0000-0300-000005000000}">
      <formula1>$O$396:$O$421</formula1>
    </dataValidation>
    <dataValidation type="list" allowBlank="1" showInputMessage="1" showErrorMessage="1" sqref="O52:O56" xr:uid="{00000000-0002-0000-0300-000006000000}">
      <formula1>$AU$2:$AU$6</formula1>
    </dataValidation>
    <dataValidation type="list" allowBlank="1" showInputMessage="1" showErrorMessage="1" sqref="O11:R11" xr:uid="{00000000-0002-0000-0300-000007000000}">
      <formula1>$BQ$2:$BQ$56</formula1>
    </dataValidation>
  </dataValidations>
  <hyperlinks>
    <hyperlink ref="C15:R15" r:id="rId1" display="Email completed forms for amounts less than or equal to £5,000 to:  EA_Invoice.Credit_Request@environment-agency.gov.uk " xr:uid="{00000000-0004-0000-0300-000000000000}"/>
    <hyperlink ref="C16:R16" r:id="rId2" display="Email completed forms for amounts over £5,000 to:  taxqueries@environment-agency.gov.uk" xr:uid="{00000000-0004-0000-0300-000001000000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Applicant Details</vt:lpstr>
      <vt:lpstr>Required Modules</vt:lpstr>
      <vt:lpstr>Admin</vt:lpstr>
      <vt:lpstr>Invoice</vt:lpstr>
    </vt:vector>
  </TitlesOfParts>
  <Company>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Environment Agency User</dc:creator>
  <cp:lastModifiedBy>Claire M. Taylor</cp:lastModifiedBy>
  <dcterms:created xsi:type="dcterms:W3CDTF">2017-02-10T16:02:44Z</dcterms:created>
  <dcterms:modified xsi:type="dcterms:W3CDTF">2023-08-02T09:48:54Z</dcterms:modified>
</cp:coreProperties>
</file>